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266" windowWidth="12120" windowHeight="8805" activeTab="0"/>
  </bookViews>
  <sheets>
    <sheet name="2002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<sst xmlns="http://schemas.openxmlformats.org/spreadsheetml/2006/main" count="38" uniqueCount="30">
  <si>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Name</t>
  </si>
  <si>
    <t>Nürnberg</t>
  </si>
  <si>
    <t>Platz</t>
  </si>
  <si>
    <t>1.Qua.</t>
  </si>
  <si>
    <t>2. Qua.</t>
  </si>
  <si>
    <t>3. Qua.</t>
  </si>
  <si>
    <t>DM</t>
  </si>
  <si>
    <t>Platzziffer</t>
  </si>
  <si>
    <t>Summe</t>
  </si>
  <si>
    <t>Kl.Summe</t>
  </si>
  <si>
    <t>Land</t>
  </si>
  <si>
    <t>Sachsen-Anhalt</t>
  </si>
  <si>
    <t>Berlin</t>
  </si>
  <si>
    <t>Schleswig-Holstein</t>
  </si>
  <si>
    <t xml:space="preserve"> </t>
  </si>
  <si>
    <t>Forst</t>
  </si>
  <si>
    <t>Köln</t>
  </si>
  <si>
    <t>Ergebnis Qualifikation Europameisterschaft der  Jugend weiblich 2002</t>
  </si>
  <si>
    <t>Mallon, Mareen</t>
  </si>
  <si>
    <t>Jahn, Anke</t>
  </si>
  <si>
    <t>Opitz, Verena</t>
  </si>
  <si>
    <t>Richter, Melanie</t>
  </si>
  <si>
    <t>Stange, Saskia</t>
  </si>
  <si>
    <t>Steppan, Sabrina</t>
  </si>
  <si>
    <t>Schwabe, Christin</t>
  </si>
  <si>
    <t>Urbanik, Sandra</t>
  </si>
  <si>
    <t>Sachsen</t>
  </si>
  <si>
    <t xml:space="preserve">Ergebnis </t>
  </si>
  <si>
    <t>Dürrwald, Sabrina</t>
  </si>
  <si>
    <t>mit mindestens 2 Turnieren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</si>
</sst>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#,##0.0000"/>
    <numFmt numFmtId="170" formatCode="[$€]#,##0.00_);[Red]\([$€]#,##0.00\)"/>
    <numFmt numFmtId="171" formatCode="#,##0.000;[Red]#,##0.000"/>
    <numFmt numFmtId="172" formatCode="0.000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sz val="8"/>
      <name val="Arial Narrow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0"/>
    </font>
    <font>
      <sz val="10"/>
      <color indexed="10"/>
      <name val="Arial Narro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168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169" fontId="12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1" xfId="0" applyNumberFormat="1" applyFont="1" applyFill="1" applyBorder="1" applyAlignment="1" applyProtection="1">
      <alignment/>
      <protection/>
    </xf>
    <xf numFmtId="172" fontId="10" fillId="0" borderId="1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169" fontId="12" fillId="0" borderId="1" xfId="0" applyNumberFormat="1" applyFont="1" applyFill="1" applyBorder="1" applyAlignment="1" applyProtection="1">
      <alignment horizontal="center"/>
      <protection/>
    </xf>
    <xf numFmtId="168" fontId="10" fillId="0" borderId="1" xfId="0" applyNumberFormat="1" applyFont="1" applyFill="1" applyBorder="1" applyAlignment="1" applyProtection="1">
      <alignment horizontal="center" shrinkToFit="1"/>
      <protection/>
    </xf>
    <xf numFmtId="168" fontId="10" fillId="0" borderId="1" xfId="0" applyNumberFormat="1" applyFont="1" applyFill="1" applyBorder="1" applyAlignment="1" applyProtection="1">
      <alignment horizontal="center"/>
      <protection/>
    </xf>
    <xf numFmtId="168" fontId="10" fillId="0" borderId="1" xfId="0" applyNumberFormat="1" applyFont="1" applyFill="1" applyBorder="1" applyAlignment="1" applyProtection="1">
      <alignment/>
      <protection/>
    </xf>
    <xf numFmtId="3" fontId="10" fillId="0" borderId="1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/>
      <protection/>
    </xf>
    <xf numFmtId="169" fontId="10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169" fontId="12" fillId="0" borderId="1" xfId="0" applyNumberFormat="1" applyFont="1" applyFill="1" applyBorder="1" applyAlignment="1" applyProtection="1">
      <alignment/>
      <protection/>
    </xf>
    <xf numFmtId="169" fontId="10" fillId="0" borderId="1" xfId="0" applyNumberFormat="1" applyFont="1" applyFill="1" applyBorder="1" applyAlignment="1" applyProtection="1">
      <alignment/>
      <protection/>
    </xf>
    <xf numFmtId="169" fontId="10" fillId="0" borderId="1" xfId="0" applyNumberFormat="1" applyFont="1" applyFill="1" applyBorder="1" applyAlignment="1" applyProtection="1">
      <alignment horizontal="center" shrinkToFit="1"/>
      <protection/>
    </xf>
    <xf numFmtId="0" fontId="15" fillId="0" borderId="1" xfId="0" applyNumberFormat="1" applyFont="1" applyFill="1" applyBorder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18" fillId="0" borderId="1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/>
    </xf>
    <xf numFmtId="169" fontId="10" fillId="0" borderId="2" xfId="0" applyNumberFormat="1" applyFont="1" applyFill="1" applyBorder="1" applyAlignment="1" applyProtection="1">
      <alignment horizontal="center"/>
      <protection/>
    </xf>
    <xf numFmtId="169" fontId="10" fillId="0" borderId="3" xfId="0" applyNumberFormat="1" applyFont="1" applyFill="1" applyBorder="1" applyAlignment="1" applyProtection="1">
      <alignment horizontal="center"/>
      <protection/>
    </xf>
    <xf numFmtId="169" fontId="12" fillId="0" borderId="0" xfId="0" applyNumberFormat="1" applyFont="1" applyFill="1" applyBorder="1" applyAlignment="1" applyProtection="1">
      <alignment horizontal="left"/>
      <protection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abSelected="1" workbookViewId="0" topLeftCell="E1">
      <selection activeCell="V7" sqref="V7"/>
    </sheetView>
  </sheetViews>
  <sheetFormatPr defaultColWidth="11.421875" defaultRowHeight="12.75"/>
  <cols>
    <col min="1" max="1" width="17.57421875" style="6" customWidth="1"/>
    <col min="2" max="2" width="16.57421875" style="6" customWidth="1"/>
    <col min="3" max="3" width="7.8515625" style="15" customWidth="1"/>
    <col min="4" max="4" width="4.7109375" style="9" customWidth="1"/>
    <col min="5" max="5" width="8.57421875" style="10" customWidth="1"/>
    <col min="6" max="6" width="7.57421875" style="8" customWidth="1"/>
    <col min="7" max="7" width="5.421875" style="9" customWidth="1"/>
    <col min="8" max="8" width="10.00390625" style="10" customWidth="1"/>
    <col min="9" max="9" width="7.57421875" style="8" customWidth="1"/>
    <col min="10" max="10" width="5.140625" style="9" customWidth="1"/>
    <col min="11" max="11" width="8.7109375" style="10" customWidth="1"/>
    <col min="12" max="12" width="0" style="8" hidden="1" customWidth="1"/>
    <col min="13" max="13" width="0" style="11" hidden="1" customWidth="1"/>
    <col min="14" max="14" width="0" style="8" hidden="1" customWidth="1"/>
    <col min="15" max="15" width="0" style="12" hidden="1" customWidth="1"/>
    <col min="16" max="17" width="0" style="13" hidden="1" customWidth="1"/>
    <col min="18" max="18" width="0" style="14" hidden="1" customWidth="1"/>
    <col min="19" max="19" width="10.00390625" style="1" customWidth="1"/>
    <col min="20" max="20" width="6.28125" style="37" customWidth="1"/>
    <col min="21" max="16384" width="10.00390625" style="1" customWidth="1"/>
  </cols>
  <sheetData>
    <row r="1" spans="1:20" s="3" customFormat="1" ht="12.75">
      <c r="A1" s="4" t="s">
        <v>17</v>
      </c>
      <c r="B1" s="4"/>
      <c r="C1" s="15"/>
      <c r="D1" s="7"/>
      <c r="E1" s="7"/>
      <c r="F1" s="7"/>
      <c r="G1" s="7"/>
      <c r="H1" s="7"/>
      <c r="I1" s="8"/>
      <c r="J1" s="9"/>
      <c r="K1" s="40" t="s">
        <v>29</v>
      </c>
      <c r="L1" s="40"/>
      <c r="M1" s="40"/>
      <c r="N1" s="40"/>
      <c r="O1" s="40"/>
      <c r="P1" s="40"/>
      <c r="Q1" s="40"/>
      <c r="R1" s="40"/>
      <c r="S1" s="40"/>
      <c r="T1" s="40"/>
    </row>
    <row r="2" spans="1:20" s="3" customFormat="1" ht="12.75">
      <c r="A2" s="5"/>
      <c r="B2" s="5"/>
      <c r="C2" s="15"/>
      <c r="D2" s="9"/>
      <c r="E2" s="10"/>
      <c r="F2" s="8"/>
      <c r="G2" s="9"/>
      <c r="H2" s="10"/>
      <c r="I2" s="8"/>
      <c r="J2" s="9"/>
      <c r="K2" s="10"/>
      <c r="L2" s="8"/>
      <c r="M2" s="11"/>
      <c r="N2" s="8"/>
      <c r="O2" s="12"/>
      <c r="P2" s="13"/>
      <c r="Q2" s="13"/>
      <c r="R2" s="14"/>
      <c r="T2" s="33"/>
    </row>
    <row r="3" spans="1:20" s="2" customFormat="1" ht="19.5" customHeight="1">
      <c r="A3" s="18" t="s">
        <v>0</v>
      </c>
      <c r="B3" s="18" t="s">
        <v>10</v>
      </c>
      <c r="C3" s="19" t="s">
        <v>1</v>
      </c>
      <c r="D3" s="20" t="s">
        <v>2</v>
      </c>
      <c r="E3" s="21" t="s">
        <v>3</v>
      </c>
      <c r="F3" s="22" t="s">
        <v>15</v>
      </c>
      <c r="G3" s="20" t="s">
        <v>2</v>
      </c>
      <c r="H3" s="21" t="s">
        <v>4</v>
      </c>
      <c r="I3" s="23" t="s">
        <v>16</v>
      </c>
      <c r="J3" s="20" t="s">
        <v>2</v>
      </c>
      <c r="K3" s="21" t="s">
        <v>5</v>
      </c>
      <c r="L3" s="24" t="s">
        <v>6</v>
      </c>
      <c r="M3" s="25" t="s">
        <v>7</v>
      </c>
      <c r="N3" s="24" t="s">
        <v>8</v>
      </c>
      <c r="O3" s="26" t="s">
        <v>9</v>
      </c>
      <c r="P3" s="14"/>
      <c r="Q3" s="14"/>
      <c r="R3" s="14"/>
      <c r="S3" s="31" t="s">
        <v>27</v>
      </c>
      <c r="T3" s="32" t="s">
        <v>2</v>
      </c>
    </row>
    <row r="4" spans="1:20" s="2" customFormat="1" ht="12.75">
      <c r="A4" s="18"/>
      <c r="B4" s="18"/>
      <c r="C4" s="19"/>
      <c r="D4" s="20"/>
      <c r="E4" s="21"/>
      <c r="F4" s="22"/>
      <c r="G4" s="20"/>
      <c r="H4" s="21"/>
      <c r="I4" s="23"/>
      <c r="J4" s="20"/>
      <c r="K4" s="21"/>
      <c r="L4" s="24"/>
      <c r="M4" s="25"/>
      <c r="N4" s="24"/>
      <c r="O4" s="26"/>
      <c r="P4" s="14"/>
      <c r="Q4" s="14"/>
      <c r="R4" s="14"/>
      <c r="S4" s="38" t="s">
        <v>14</v>
      </c>
      <c r="T4" s="39"/>
    </row>
    <row r="5" spans="1:20" s="2" customFormat="1" ht="12.75">
      <c r="A5" s="18"/>
      <c r="B5" s="18"/>
      <c r="C5" s="19"/>
      <c r="D5" s="20"/>
      <c r="E5" s="21"/>
      <c r="F5" s="22"/>
      <c r="G5" s="20"/>
      <c r="H5" s="21"/>
      <c r="I5" s="23"/>
      <c r="J5" s="20"/>
      <c r="K5" s="21"/>
      <c r="L5" s="24"/>
      <c r="M5" s="25"/>
      <c r="N5" s="24"/>
      <c r="O5" s="26"/>
      <c r="P5" s="14"/>
      <c r="Q5" s="14"/>
      <c r="R5" s="14"/>
      <c r="S5" s="27"/>
      <c r="T5" s="32"/>
    </row>
    <row r="6" spans="1:20" ht="14.25" customHeight="1">
      <c r="A6" s="28" t="s">
        <v>19</v>
      </c>
      <c r="B6" s="28" t="s">
        <v>11</v>
      </c>
      <c r="C6" s="19">
        <v>437.745</v>
      </c>
      <c r="D6" s="20">
        <v>2</v>
      </c>
      <c r="E6" s="29">
        <f aca="true" t="shared" si="0" ref="E6:E14">C6/100-D6</f>
        <v>2.3774499999999996</v>
      </c>
      <c r="F6" s="24">
        <v>464.685</v>
      </c>
      <c r="G6" s="20">
        <v>1</v>
      </c>
      <c r="H6" s="29">
        <f>F6/100-G6</f>
        <v>3.6468499999999997</v>
      </c>
      <c r="I6" s="24">
        <v>430.855</v>
      </c>
      <c r="J6" s="20">
        <v>2</v>
      </c>
      <c r="K6" s="29">
        <f>I6/100-J6</f>
        <v>2.3085500000000003</v>
      </c>
      <c r="L6" s="24"/>
      <c r="M6" s="25"/>
      <c r="N6" s="24"/>
      <c r="O6" s="26"/>
      <c r="S6" s="30">
        <f>E6+H6+K6-MIN(E6,H6,K6)</f>
        <v>6.0243</v>
      </c>
      <c r="T6" s="32">
        <v>1</v>
      </c>
    </row>
    <row r="7" spans="1:20" ht="14.25" customHeight="1">
      <c r="A7" s="28" t="s">
        <v>20</v>
      </c>
      <c r="B7" s="28" t="s">
        <v>11</v>
      </c>
      <c r="C7" s="19">
        <v>432.71</v>
      </c>
      <c r="D7" s="20">
        <v>3</v>
      </c>
      <c r="E7" s="29">
        <f t="shared" si="0"/>
        <v>1.3270999999999997</v>
      </c>
      <c r="F7" s="24">
        <v>448.205</v>
      </c>
      <c r="G7" s="20">
        <v>2</v>
      </c>
      <c r="H7" s="29">
        <f aca="true" t="shared" si="1" ref="H7:H14">F7/100-G7</f>
        <v>2.48205</v>
      </c>
      <c r="I7" s="24">
        <v>443.5</v>
      </c>
      <c r="J7" s="20">
        <v>1</v>
      </c>
      <c r="K7" s="29">
        <f aca="true" t="shared" si="2" ref="K7:K14">I7/100-J7</f>
        <v>3.4349999999999996</v>
      </c>
      <c r="L7" s="24"/>
      <c r="M7" s="25"/>
      <c r="N7" s="24"/>
      <c r="O7" s="26"/>
      <c r="S7" s="30">
        <f aca="true" t="shared" si="3" ref="S7:S14">E7+H7+K7-MIN(E7,H7,K7)</f>
        <v>5.91705</v>
      </c>
      <c r="T7" s="32">
        <v>2</v>
      </c>
    </row>
    <row r="8" spans="1:20" s="17" customFormat="1" ht="14.25" customHeight="1">
      <c r="A8" s="28" t="s">
        <v>18</v>
      </c>
      <c r="B8" s="28" t="s">
        <v>12</v>
      </c>
      <c r="C8" s="19">
        <v>446.875</v>
      </c>
      <c r="D8" s="20">
        <v>1</v>
      </c>
      <c r="E8" s="29">
        <f t="shared" si="0"/>
        <v>3.46875</v>
      </c>
      <c r="F8" s="24">
        <v>400.26</v>
      </c>
      <c r="G8" s="20">
        <v>5</v>
      </c>
      <c r="H8" s="29">
        <f t="shared" si="1"/>
        <v>-0.9973999999999998</v>
      </c>
      <c r="I8" s="24">
        <v>384.47</v>
      </c>
      <c r="J8" s="20">
        <v>6</v>
      </c>
      <c r="K8" s="29">
        <f t="shared" si="2"/>
        <v>-2.1552999999999995</v>
      </c>
      <c r="L8" s="24"/>
      <c r="M8" s="25"/>
      <c r="N8" s="24"/>
      <c r="O8" s="24"/>
      <c r="P8" s="13" t="e">
        <f>SUM(E8,H8,K8,#REF!)</f>
        <v>#REF!</v>
      </c>
      <c r="Q8" s="13" t="e">
        <f>MIN(E8,H8,K8,#REF!)</f>
        <v>#REF!</v>
      </c>
      <c r="R8" s="13" t="e">
        <f>P8-Q8</f>
        <v>#REF!</v>
      </c>
      <c r="S8" s="30">
        <f t="shared" si="3"/>
        <v>2.47135</v>
      </c>
      <c r="T8" s="32">
        <v>3</v>
      </c>
    </row>
    <row r="9" spans="1:20" ht="14.25" customHeight="1">
      <c r="A9" s="28" t="s">
        <v>28</v>
      </c>
      <c r="B9" s="28" t="s">
        <v>12</v>
      </c>
      <c r="C9" s="19"/>
      <c r="D9" s="20">
        <v>10</v>
      </c>
      <c r="E9" s="29">
        <f t="shared" si="0"/>
        <v>-10</v>
      </c>
      <c r="F9" s="24">
        <v>422.31</v>
      </c>
      <c r="G9" s="20">
        <v>4</v>
      </c>
      <c r="H9" s="29">
        <f t="shared" si="1"/>
        <v>0.22309999999999963</v>
      </c>
      <c r="I9" s="24">
        <v>418.45</v>
      </c>
      <c r="J9" s="20">
        <v>3</v>
      </c>
      <c r="K9" s="29">
        <f t="shared" si="2"/>
        <v>1.1844999999999999</v>
      </c>
      <c r="L9" s="24"/>
      <c r="M9" s="25"/>
      <c r="N9" s="24"/>
      <c r="O9" s="26"/>
      <c r="S9" s="30">
        <f t="shared" si="3"/>
        <v>1.4075999999999986</v>
      </c>
      <c r="T9" s="34">
        <v>4</v>
      </c>
    </row>
    <row r="10" spans="1:20" s="17" customFormat="1" ht="14.25" customHeight="1">
      <c r="A10" s="18" t="s">
        <v>21</v>
      </c>
      <c r="B10" s="18" t="s">
        <v>12</v>
      </c>
      <c r="C10" s="19">
        <v>394.965</v>
      </c>
      <c r="D10" s="20">
        <v>4</v>
      </c>
      <c r="E10" s="29">
        <f t="shared" si="0"/>
        <v>-0.05035000000000034</v>
      </c>
      <c r="F10" s="24">
        <v>424.24</v>
      </c>
      <c r="G10" s="20">
        <v>3</v>
      </c>
      <c r="H10" s="29">
        <f t="shared" si="1"/>
        <v>1.2424</v>
      </c>
      <c r="I10" s="24">
        <v>403.475</v>
      </c>
      <c r="J10" s="20">
        <v>5</v>
      </c>
      <c r="K10" s="29">
        <f t="shared" si="2"/>
        <v>-0.9652500000000002</v>
      </c>
      <c r="L10" s="24"/>
      <c r="M10" s="25"/>
      <c r="N10" s="24"/>
      <c r="O10" s="24"/>
      <c r="P10" s="13" t="e">
        <f>SUM(E10,E7,K10,#REF!)</f>
        <v>#REF!</v>
      </c>
      <c r="Q10" s="13" t="e">
        <f>MIN(E10,E7,K10,#REF!)</f>
        <v>#REF!</v>
      </c>
      <c r="R10" s="13" t="e">
        <f>P10-Q10</f>
        <v>#REF!</v>
      </c>
      <c r="S10" s="30">
        <f t="shared" si="3"/>
        <v>1.1920499999999996</v>
      </c>
      <c r="T10" s="32">
        <v>5</v>
      </c>
    </row>
    <row r="11" spans="1:20" s="17" customFormat="1" ht="14.25" customHeight="1">
      <c r="A11" s="28" t="s">
        <v>22</v>
      </c>
      <c r="B11" s="28" t="s">
        <v>13</v>
      </c>
      <c r="C11" s="19">
        <v>388.835</v>
      </c>
      <c r="D11" s="20">
        <v>5</v>
      </c>
      <c r="E11" s="29">
        <f t="shared" si="0"/>
        <v>-1.11165</v>
      </c>
      <c r="F11" s="24"/>
      <c r="G11" s="20">
        <v>10</v>
      </c>
      <c r="H11" s="29">
        <f t="shared" si="1"/>
        <v>-10</v>
      </c>
      <c r="I11" s="24">
        <v>404.575</v>
      </c>
      <c r="J11" s="20">
        <v>4</v>
      </c>
      <c r="K11" s="29">
        <f t="shared" si="2"/>
        <v>0.04574999999999996</v>
      </c>
      <c r="L11" s="24"/>
      <c r="M11" s="25"/>
      <c r="N11" s="24"/>
      <c r="O11" s="24"/>
      <c r="P11" s="13" t="e">
        <f>SUM(E11,H11,K11,#REF!)</f>
        <v>#REF!</v>
      </c>
      <c r="Q11" s="13" t="e">
        <f>MIN(E11,H11,K11,#REF!)</f>
        <v>#REF!</v>
      </c>
      <c r="R11" s="13" t="e">
        <f>P11-Q11</f>
        <v>#REF!</v>
      </c>
      <c r="S11" s="30">
        <f t="shared" si="3"/>
        <v>-1.065900000000001</v>
      </c>
      <c r="T11" s="32">
        <v>6</v>
      </c>
    </row>
    <row r="12" spans="1:20" s="17" customFormat="1" ht="14.25" customHeight="1">
      <c r="A12" s="18" t="s">
        <v>24</v>
      </c>
      <c r="B12" s="18" t="s">
        <v>12</v>
      </c>
      <c r="C12" s="19">
        <v>355.495</v>
      </c>
      <c r="D12" s="20">
        <v>7</v>
      </c>
      <c r="E12" s="29">
        <f t="shared" si="0"/>
        <v>-3.44505</v>
      </c>
      <c r="F12" s="24">
        <v>388.05</v>
      </c>
      <c r="G12" s="20">
        <v>6</v>
      </c>
      <c r="H12" s="29">
        <f t="shared" si="1"/>
        <v>-2.1195</v>
      </c>
      <c r="I12" s="24">
        <v>372.87</v>
      </c>
      <c r="J12" s="20">
        <v>7</v>
      </c>
      <c r="K12" s="29">
        <f t="shared" si="2"/>
        <v>-3.2713</v>
      </c>
      <c r="L12" s="24"/>
      <c r="M12" s="25"/>
      <c r="N12" s="24"/>
      <c r="O12" s="26"/>
      <c r="P12" s="13"/>
      <c r="Q12" s="13"/>
      <c r="R12" s="14"/>
      <c r="S12" s="30">
        <f t="shared" si="3"/>
        <v>-5.3908000000000005</v>
      </c>
      <c r="T12" s="32">
        <v>7</v>
      </c>
    </row>
    <row r="13" spans="1:20" s="17" customFormat="1" ht="14.25" customHeight="1">
      <c r="A13" s="18" t="s">
        <v>23</v>
      </c>
      <c r="B13" s="18" t="s">
        <v>12</v>
      </c>
      <c r="C13" s="19">
        <v>372.335</v>
      </c>
      <c r="D13" s="20">
        <v>6</v>
      </c>
      <c r="E13" s="29">
        <f t="shared" si="0"/>
        <v>-2.27665</v>
      </c>
      <c r="F13" s="24"/>
      <c r="G13" s="20">
        <v>10</v>
      </c>
      <c r="H13" s="29">
        <f t="shared" si="1"/>
        <v>-10</v>
      </c>
      <c r="I13" s="24">
        <v>323.065</v>
      </c>
      <c r="J13" s="20">
        <v>8</v>
      </c>
      <c r="K13" s="29">
        <f t="shared" si="2"/>
        <v>-4.76935</v>
      </c>
      <c r="L13" s="24"/>
      <c r="M13" s="25"/>
      <c r="N13" s="24"/>
      <c r="O13" s="26"/>
      <c r="P13" s="13"/>
      <c r="Q13" s="13"/>
      <c r="R13" s="14"/>
      <c r="S13" s="30">
        <f t="shared" si="3"/>
        <v>-7.045999999999999</v>
      </c>
      <c r="T13" s="32">
        <v>8</v>
      </c>
    </row>
    <row r="14" spans="1:20" s="17" customFormat="1" ht="14.25" customHeight="1">
      <c r="A14" s="18" t="s">
        <v>25</v>
      </c>
      <c r="B14" s="18" t="s">
        <v>26</v>
      </c>
      <c r="C14" s="19">
        <v>298.425</v>
      </c>
      <c r="D14" s="20">
        <v>8</v>
      </c>
      <c r="E14" s="29">
        <f t="shared" si="0"/>
        <v>-5.01575</v>
      </c>
      <c r="F14" s="24">
        <v>344.31</v>
      </c>
      <c r="G14" s="20">
        <v>7</v>
      </c>
      <c r="H14" s="29">
        <f t="shared" si="1"/>
        <v>-3.5569</v>
      </c>
      <c r="I14" s="24"/>
      <c r="J14" s="20">
        <v>10</v>
      </c>
      <c r="K14" s="29">
        <f t="shared" si="2"/>
        <v>-10</v>
      </c>
      <c r="L14" s="24"/>
      <c r="M14" s="25"/>
      <c r="N14" s="24"/>
      <c r="O14" s="26"/>
      <c r="P14" s="13"/>
      <c r="Q14" s="13"/>
      <c r="R14" s="14"/>
      <c r="S14" s="30">
        <f t="shared" si="3"/>
        <v>-8.57265</v>
      </c>
      <c r="T14" s="32">
        <v>9</v>
      </c>
    </row>
    <row r="15" spans="1:34" ht="14.25" customHeight="1">
      <c r="A15" s="5"/>
      <c r="B15" s="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35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ht="14.25" customHeight="1">
      <c r="A16" s="5"/>
      <c r="B16" s="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35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20" s="17" customFormat="1" ht="14.25" customHeight="1">
      <c r="A17" s="5"/>
      <c r="B17" s="5"/>
      <c r="C17" s="15"/>
      <c r="D17" s="9"/>
      <c r="E17" s="10"/>
      <c r="F17" s="8"/>
      <c r="G17" s="9"/>
      <c r="H17" s="10"/>
      <c r="I17" s="8"/>
      <c r="J17" s="9"/>
      <c r="K17" s="10"/>
      <c r="L17" s="8"/>
      <c r="M17" s="11"/>
      <c r="N17" s="8"/>
      <c r="O17" s="12"/>
      <c r="P17" s="13"/>
      <c r="Q17" s="13"/>
      <c r="R17" s="14"/>
      <c r="T17" s="36"/>
    </row>
    <row r="18" spans="1:20" s="17" customFormat="1" ht="14.25" customHeight="1">
      <c r="A18" s="5"/>
      <c r="B18" s="5"/>
      <c r="C18" s="15"/>
      <c r="D18" s="9"/>
      <c r="E18" s="10"/>
      <c r="F18" s="8"/>
      <c r="G18" s="9"/>
      <c r="H18" s="10"/>
      <c r="I18" s="8"/>
      <c r="J18" s="9"/>
      <c r="K18" s="10"/>
      <c r="L18" s="8"/>
      <c r="M18" s="11"/>
      <c r="N18" s="8"/>
      <c r="O18" s="12"/>
      <c r="P18" s="13"/>
      <c r="Q18" s="13"/>
      <c r="R18" s="14"/>
      <c r="T18" s="36"/>
    </row>
    <row r="19" spans="1:20" s="17" customFormat="1" ht="14.25" customHeight="1">
      <c r="A19" s="5"/>
      <c r="B19" s="5"/>
      <c r="C19" s="15"/>
      <c r="D19" s="9"/>
      <c r="E19" s="10"/>
      <c r="F19" s="8"/>
      <c r="G19" s="9"/>
      <c r="H19" s="10"/>
      <c r="I19" s="8"/>
      <c r="J19" s="9"/>
      <c r="K19" s="10"/>
      <c r="L19" s="8"/>
      <c r="M19" s="11"/>
      <c r="N19" s="8"/>
      <c r="O19" s="8"/>
      <c r="P19" s="13" t="e">
        <f>SUM(E19,H19,K19,#REF!)</f>
        <v>#REF!</v>
      </c>
      <c r="Q19" s="13" t="e">
        <f>MIN(E19,H19,K19,#REF!)</f>
        <v>#REF!</v>
      </c>
      <c r="R19" s="13" t="e">
        <f>P19-Q19</f>
        <v>#REF!</v>
      </c>
      <c r="T19" s="36"/>
    </row>
    <row r="20" spans="1:20" s="17" customFormat="1" ht="14.25" customHeight="1">
      <c r="A20" s="5"/>
      <c r="B20" s="5"/>
      <c r="C20" s="15"/>
      <c r="D20" s="9"/>
      <c r="E20" s="10"/>
      <c r="F20" s="8"/>
      <c r="G20" s="9"/>
      <c r="H20" s="10"/>
      <c r="I20" s="8"/>
      <c r="J20" s="9"/>
      <c r="K20" s="10"/>
      <c r="L20" s="8"/>
      <c r="M20" s="11"/>
      <c r="N20" s="8"/>
      <c r="O20" s="12"/>
      <c r="P20" s="13"/>
      <c r="Q20" s="13"/>
      <c r="R20" s="14"/>
      <c r="T20" s="36"/>
    </row>
    <row r="21" spans="1:20" s="17" customFormat="1" ht="14.25" customHeight="1">
      <c r="A21" s="5"/>
      <c r="B21" s="5"/>
      <c r="C21" s="15"/>
      <c r="D21" s="9"/>
      <c r="E21" s="10"/>
      <c r="F21" s="8"/>
      <c r="G21" s="9"/>
      <c r="H21" s="10"/>
      <c r="I21" s="8"/>
      <c r="J21" s="9"/>
      <c r="K21" s="10"/>
      <c r="L21" s="8"/>
      <c r="M21" s="11"/>
      <c r="N21" s="8"/>
      <c r="O21" s="12"/>
      <c r="P21" s="13"/>
      <c r="Q21" s="13"/>
      <c r="R21" s="14"/>
      <c r="T21" s="36"/>
    </row>
    <row r="22" spans="1:34" ht="14.25" customHeight="1">
      <c r="A22" s="5"/>
      <c r="B22" s="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35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20" s="17" customFormat="1" ht="14.25" customHeight="1">
      <c r="A23" s="5"/>
      <c r="B23" s="5"/>
      <c r="C23" s="15"/>
      <c r="D23" s="9"/>
      <c r="E23" s="10"/>
      <c r="F23" s="8"/>
      <c r="G23" s="9"/>
      <c r="H23" s="10"/>
      <c r="I23" s="8"/>
      <c r="J23" s="9"/>
      <c r="K23" s="10"/>
      <c r="L23" s="8"/>
      <c r="M23" s="11"/>
      <c r="N23" s="8"/>
      <c r="O23" s="12"/>
      <c r="P23" s="13"/>
      <c r="Q23" s="13"/>
      <c r="R23" s="14"/>
      <c r="T23" s="36"/>
    </row>
    <row r="24" spans="1:34" ht="14.25" customHeight="1">
      <c r="A24" s="5"/>
      <c r="B24" s="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35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20" s="17" customFormat="1" ht="14.25" customHeight="1">
      <c r="A25" s="5"/>
      <c r="B25" s="5"/>
      <c r="C25" s="15"/>
      <c r="D25" s="9"/>
      <c r="E25" s="10"/>
      <c r="F25" s="8"/>
      <c r="G25" s="9"/>
      <c r="H25" s="10"/>
      <c r="I25" s="8"/>
      <c r="J25" s="9"/>
      <c r="K25" s="10"/>
      <c r="L25" s="8"/>
      <c r="M25" s="11"/>
      <c r="N25" s="8"/>
      <c r="O25" s="12"/>
      <c r="P25" s="13"/>
      <c r="Q25" s="13"/>
      <c r="R25" s="14"/>
      <c r="T25" s="36"/>
    </row>
    <row r="26" spans="1:34" ht="14.25" customHeight="1">
      <c r="A26" s="5"/>
      <c r="B26" s="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35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ht="14.25" customHeight="1">
      <c r="A27" s="5"/>
      <c r="B27" s="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35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ht="14.25" customHeight="1">
      <c r="A28" s="5"/>
      <c r="B28" s="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35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ht="14.25" customHeight="1">
      <c r="A29" s="5"/>
      <c r="B29" s="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35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20" s="17" customFormat="1" ht="14.25" customHeight="1">
      <c r="A30" s="5"/>
      <c r="B30" s="5"/>
      <c r="C30" s="15"/>
      <c r="D30" s="9"/>
      <c r="E30" s="10"/>
      <c r="F30" s="8"/>
      <c r="G30" s="9"/>
      <c r="H30" s="10"/>
      <c r="I30" s="8"/>
      <c r="J30" s="9"/>
      <c r="K30" s="10"/>
      <c r="L30" s="8"/>
      <c r="M30" s="11"/>
      <c r="N30" s="8"/>
      <c r="O30" s="12"/>
      <c r="P30" s="13"/>
      <c r="Q30" s="13"/>
      <c r="R30" s="14"/>
      <c r="T30" s="36"/>
    </row>
  </sheetData>
  <mergeCells count="2">
    <mergeCell ref="S4:T4"/>
    <mergeCell ref="K1:T1"/>
  </mergeCells>
  <printOptions/>
  <pageMargins left="0.7875" right="0.7875" top="0.9847222222222223" bottom="0.7875" header="0.4921259845" footer="0.4921259845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Ein geschätzter Microsoft-Kunde</cp:lastModifiedBy>
  <cp:lastPrinted>2002-06-18T07:04:33Z</cp:lastPrinted>
  <dcterms:created xsi:type="dcterms:W3CDTF">2001-05-06T11:53:34Z</dcterms:created>
  <dcterms:modified xsi:type="dcterms:W3CDTF">2002-06-18T07:11:09Z</dcterms:modified>
  <cp:category/>
  <cp:version/>
  <cp:contentType/>
  <cp:contentStatus/>
</cp:coreProperties>
</file>