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491" windowWidth="12120" windowHeight="8805" activeTab="0"/>
  </bookViews>
  <sheets>
    <sheet name="Jugend männlich" sheetId="1" r:id="rId1"/>
  </sheets>
  <definedNames/>
  <calcPr fullCalcOnLoad="1"/>
</workbook>
</file>

<file path=xl/sharedStrings.xml><?xml version="1.0" encoding="utf-8"?>
<sst xmlns="http://schemas.openxmlformats.org/spreadsheetml/2006/main" count="73" uniqueCount="45">
  <si>
    <t>Name</t>
  </si>
  <si>
    <t>Nürnberg</t>
  </si>
  <si>
    <t>Platz</t>
  </si>
  <si>
    <t>1.Qua.</t>
  </si>
  <si>
    <t>2. Qua.</t>
  </si>
  <si>
    <t>3. Qua.</t>
  </si>
  <si>
    <t>DM</t>
  </si>
  <si>
    <t>Platzziffer</t>
  </si>
  <si>
    <t>Summe</t>
  </si>
  <si>
    <t>Kl.Summe</t>
  </si>
  <si>
    <t>Matschewsky, Michael</t>
  </si>
  <si>
    <t>Scheidhauer, Matti</t>
  </si>
  <si>
    <t>Döhring, Alexander</t>
  </si>
  <si>
    <t>Joachim, Eric</t>
  </si>
  <si>
    <t>Dimmerling, Andre</t>
  </si>
  <si>
    <t>Land</t>
  </si>
  <si>
    <t>Rheinland-Pfalz</t>
  </si>
  <si>
    <t>Sachsen-Anhalt</t>
  </si>
  <si>
    <t>Bayern</t>
  </si>
  <si>
    <t>Berlin</t>
  </si>
  <si>
    <t>Schleswig-Holstein</t>
  </si>
  <si>
    <t xml:space="preserve"> </t>
  </si>
  <si>
    <t>Weber, Michael</t>
  </si>
  <si>
    <t>von Kittlitz, Carsten</t>
  </si>
  <si>
    <t>Gath, Benjamin</t>
  </si>
  <si>
    <t>Nordrhein-Westfalen</t>
  </si>
  <si>
    <t>Kamella, Fabian</t>
  </si>
  <si>
    <t>Richter, Manuel</t>
  </si>
  <si>
    <t>Franzen, Dominik</t>
  </si>
  <si>
    <t>Niedersachsen</t>
  </si>
  <si>
    <t>Demin, Shenia</t>
  </si>
  <si>
    <t>Dirks, Markus</t>
  </si>
  <si>
    <t>Becher, Andre</t>
  </si>
  <si>
    <t>Halle</t>
  </si>
  <si>
    <t>Kellinghusen</t>
  </si>
  <si>
    <t>Schönknecht, Sven</t>
  </si>
  <si>
    <t>Ittel, Maximilian</t>
  </si>
  <si>
    <t>Baden-Württemberg</t>
  </si>
  <si>
    <t>Kurz, Alexander</t>
  </si>
  <si>
    <t>Idar-Oberstein</t>
  </si>
  <si>
    <t>Neumann, Jan</t>
  </si>
  <si>
    <t>Töllner, Jonas</t>
  </si>
  <si>
    <t>Weber, Martin</t>
  </si>
  <si>
    <t>Gesamt</t>
  </si>
  <si>
    <t xml:space="preserve">Ergebnis der  Qualifikation zur  Europameisterschaft der  Jugend 2003 -  männlich - 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</si>
</sst>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#,##0.000"/>
    <numFmt numFmtId="169" formatCode="#,##0.0000"/>
    <numFmt numFmtId="170" formatCode="[$€]#,##0.00_);[Red]\([$€]#,##0.00\)"/>
    <numFmt numFmtId="171" formatCode="#,##0.000;[Red]#,##0.000"/>
    <numFmt numFmtId="172" formatCode="0.000"/>
  </numFmts>
  <fonts count="2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Narrow"/>
      <family val="0"/>
    </font>
    <font>
      <b/>
      <sz val="10"/>
      <name val="Arial"/>
      <family val="0"/>
    </font>
    <font>
      <sz val="10"/>
      <name val="Arial"/>
      <family val="0"/>
    </font>
    <font>
      <sz val="8"/>
      <name val="Arial"/>
      <family val="0"/>
    </font>
    <font>
      <sz val="8"/>
      <name val="Arial Narrow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6"/>
      <name val="Arial"/>
      <family val="2"/>
    </font>
    <font>
      <sz val="9"/>
      <color indexed="1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14"/>
      <name val="Arial"/>
      <family val="2"/>
    </font>
    <font>
      <sz val="10"/>
      <color indexed="14"/>
      <name val="Arial"/>
      <family val="0"/>
    </font>
    <font>
      <sz val="9"/>
      <color indexed="14"/>
      <name val="Arial"/>
      <family val="2"/>
    </font>
    <font>
      <sz val="10"/>
      <color indexed="14"/>
      <name val="Arial Narrow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168" fontId="10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169" fontId="12" fillId="0" borderId="0" xfId="0" applyNumberFormat="1" applyFont="1" applyFill="1" applyBorder="1" applyAlignment="1" applyProtection="1">
      <alignment/>
      <protection/>
    </xf>
    <xf numFmtId="3" fontId="10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168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172" fontId="10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7" fillId="0" borderId="1" xfId="0" applyNumberFormat="1" applyFont="1" applyFill="1" applyBorder="1" applyAlignment="1" applyProtection="1">
      <alignment/>
      <protection/>
    </xf>
    <xf numFmtId="172" fontId="10" fillId="0" borderId="1" xfId="0" applyNumberFormat="1" applyFont="1" applyFill="1" applyBorder="1" applyAlignment="1" applyProtection="1">
      <alignment/>
      <protection/>
    </xf>
    <xf numFmtId="0" fontId="11" fillId="0" borderId="1" xfId="0" applyNumberFormat="1" applyFont="1" applyFill="1" applyBorder="1" applyAlignment="1" applyProtection="1">
      <alignment horizontal="center"/>
      <protection/>
    </xf>
    <xf numFmtId="169" fontId="12" fillId="0" borderId="1" xfId="0" applyNumberFormat="1" applyFont="1" applyFill="1" applyBorder="1" applyAlignment="1" applyProtection="1">
      <alignment horizontal="center"/>
      <protection/>
    </xf>
    <xf numFmtId="168" fontId="10" fillId="0" borderId="1" xfId="0" applyNumberFormat="1" applyFont="1" applyFill="1" applyBorder="1" applyAlignment="1" applyProtection="1">
      <alignment horizontal="center" shrinkToFit="1"/>
      <protection/>
    </xf>
    <xf numFmtId="168" fontId="10" fillId="0" borderId="1" xfId="0" applyNumberFormat="1" applyFont="1" applyFill="1" applyBorder="1" applyAlignment="1" applyProtection="1">
      <alignment horizontal="center"/>
      <protection/>
    </xf>
    <xf numFmtId="168" fontId="10" fillId="0" borderId="1" xfId="0" applyNumberFormat="1" applyFont="1" applyFill="1" applyBorder="1" applyAlignment="1" applyProtection="1">
      <alignment/>
      <protection/>
    </xf>
    <xf numFmtId="3" fontId="10" fillId="0" borderId="1" xfId="0" applyNumberFormat="1" applyFont="1" applyFill="1" applyBorder="1" applyAlignment="1" applyProtection="1">
      <alignment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/>
      <protection/>
    </xf>
    <xf numFmtId="169" fontId="12" fillId="0" borderId="1" xfId="0" applyNumberFormat="1" applyFont="1" applyFill="1" applyBorder="1" applyAlignment="1" applyProtection="1">
      <alignment/>
      <protection/>
    </xf>
    <xf numFmtId="168" fontId="16" fillId="0" borderId="0" xfId="0" applyNumberFormat="1" applyFont="1" applyFill="1" applyBorder="1" applyAlignment="1" applyProtection="1">
      <alignment/>
      <protection/>
    </xf>
    <xf numFmtId="3" fontId="16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6" fillId="0" borderId="0" xfId="0" applyFont="1" applyAlignment="1">
      <alignment/>
    </xf>
    <xf numFmtId="169" fontId="15" fillId="0" borderId="0" xfId="0" applyNumberFormat="1" applyFont="1" applyFill="1" applyBorder="1" applyAlignment="1" applyProtection="1">
      <alignment horizontal="left"/>
      <protection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69" fontId="19" fillId="0" borderId="1" xfId="0" applyNumberFormat="1" applyFont="1" applyFill="1" applyBorder="1" applyAlignment="1" applyProtection="1">
      <alignment horizontal="center" shrinkToFit="1"/>
      <protection/>
    </xf>
    <xf numFmtId="0" fontId="19" fillId="0" borderId="1" xfId="0" applyNumberFormat="1" applyFont="1" applyFill="1" applyBorder="1" applyAlignment="1" applyProtection="1">
      <alignment horizontal="center"/>
      <protection/>
    </xf>
    <xf numFmtId="169" fontId="19" fillId="0" borderId="1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169" fontId="19" fillId="0" borderId="2" xfId="0" applyNumberFormat="1" applyFont="1" applyFill="1" applyBorder="1" applyAlignment="1" applyProtection="1">
      <alignment horizontal="center" shrinkToFit="1"/>
      <protection/>
    </xf>
    <xf numFmtId="169" fontId="19" fillId="0" borderId="3" xfId="0" applyNumberFormat="1" applyFont="1" applyFill="1" applyBorder="1" applyAlignment="1" applyProtection="1">
      <alignment horizontal="center" shrinkToFit="1"/>
      <protection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2" sqref="F2"/>
    </sheetView>
  </sheetViews>
  <sheetFormatPr defaultColWidth="11.421875" defaultRowHeight="12.75"/>
  <cols>
    <col min="1" max="1" width="17.57421875" style="5" customWidth="1"/>
    <col min="2" max="2" width="16.57421875" style="5" customWidth="1"/>
    <col min="3" max="3" width="8.8515625" style="14" customWidth="1"/>
    <col min="4" max="4" width="4.7109375" style="8" customWidth="1"/>
    <col min="5" max="5" width="8.57421875" style="9" customWidth="1"/>
    <col min="6" max="6" width="7.57421875" style="7" customWidth="1"/>
    <col min="7" max="7" width="5.421875" style="8" customWidth="1"/>
    <col min="8" max="8" width="9.57421875" style="9" customWidth="1"/>
    <col min="9" max="9" width="7.57421875" style="7" customWidth="1"/>
    <col min="10" max="10" width="5.140625" style="8" customWidth="1"/>
    <col min="11" max="11" width="8.7109375" style="9" customWidth="1"/>
    <col min="12" max="12" width="0" style="7" hidden="1" customWidth="1"/>
    <col min="13" max="13" width="0" style="10" hidden="1" customWidth="1"/>
    <col min="14" max="14" width="0" style="7" hidden="1" customWidth="1"/>
    <col min="15" max="15" width="0" style="11" hidden="1" customWidth="1"/>
    <col min="16" max="17" width="0" style="12" hidden="1" customWidth="1"/>
    <col min="18" max="18" width="0" style="13" hidden="1" customWidth="1"/>
    <col min="19" max="19" width="10.00390625" style="37" customWidth="1"/>
    <col min="20" max="20" width="7.28125" style="37" customWidth="1"/>
    <col min="21" max="16384" width="10.00390625" style="1" customWidth="1"/>
  </cols>
  <sheetData>
    <row r="1" spans="1:20" s="30" customFormat="1" ht="15.75" customHeight="1">
      <c r="A1" s="31" t="s">
        <v>44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27"/>
      <c r="M1" s="28"/>
      <c r="N1" s="27"/>
      <c r="O1" s="29"/>
      <c r="P1" s="27"/>
      <c r="Q1" s="27"/>
      <c r="R1" s="29"/>
      <c r="S1" s="32"/>
      <c r="T1" s="32"/>
    </row>
    <row r="2" spans="1:20" s="3" customFormat="1" ht="18.75" customHeight="1">
      <c r="A2" s="4"/>
      <c r="B2" s="4"/>
      <c r="C2" s="14"/>
      <c r="D2" s="6"/>
      <c r="E2" s="6"/>
      <c r="F2" s="6"/>
      <c r="G2" s="6"/>
      <c r="H2" s="6"/>
      <c r="I2" s="7"/>
      <c r="J2" s="8"/>
      <c r="K2" s="9"/>
      <c r="L2" s="7"/>
      <c r="M2" s="10"/>
      <c r="N2" s="7"/>
      <c r="O2" s="11"/>
      <c r="P2" s="12"/>
      <c r="Q2" s="12"/>
      <c r="R2" s="13"/>
      <c r="S2" s="33"/>
      <c r="T2" s="33"/>
    </row>
    <row r="3" spans="1:20" s="2" customFormat="1" ht="19.5" customHeight="1">
      <c r="A3" s="16" t="s">
        <v>0</v>
      </c>
      <c r="B3" s="16" t="s">
        <v>15</v>
      </c>
      <c r="C3" s="17" t="s">
        <v>1</v>
      </c>
      <c r="D3" s="18" t="s">
        <v>2</v>
      </c>
      <c r="E3" s="19" t="s">
        <v>3</v>
      </c>
      <c r="F3" s="20" t="s">
        <v>33</v>
      </c>
      <c r="G3" s="18" t="s">
        <v>2</v>
      </c>
      <c r="H3" s="19" t="s">
        <v>4</v>
      </c>
      <c r="I3" s="20" t="s">
        <v>34</v>
      </c>
      <c r="J3" s="18" t="s">
        <v>2</v>
      </c>
      <c r="K3" s="19" t="s">
        <v>5</v>
      </c>
      <c r="L3" s="22" t="s">
        <v>6</v>
      </c>
      <c r="M3" s="23" t="s">
        <v>7</v>
      </c>
      <c r="N3" s="22" t="s">
        <v>8</v>
      </c>
      <c r="O3" s="24" t="s">
        <v>9</v>
      </c>
      <c r="P3" s="13"/>
      <c r="Q3" s="13"/>
      <c r="R3" s="13"/>
      <c r="S3" s="34" t="s">
        <v>43</v>
      </c>
      <c r="T3" s="35" t="s">
        <v>2</v>
      </c>
    </row>
    <row r="4" spans="1:20" s="2" customFormat="1" ht="12.75">
      <c r="A4" s="16"/>
      <c r="B4" s="16"/>
      <c r="C4" s="17"/>
      <c r="D4" s="18"/>
      <c r="E4" s="19"/>
      <c r="F4" s="20"/>
      <c r="G4" s="18"/>
      <c r="H4" s="19"/>
      <c r="I4" s="21"/>
      <c r="J4" s="18"/>
      <c r="K4" s="19"/>
      <c r="L4" s="22"/>
      <c r="M4" s="23"/>
      <c r="N4" s="22"/>
      <c r="O4" s="24"/>
      <c r="P4" s="13"/>
      <c r="Q4" s="13"/>
      <c r="R4" s="13"/>
      <c r="S4" s="38" t="s">
        <v>21</v>
      </c>
      <c r="T4" s="39"/>
    </row>
    <row r="5" spans="1:20" ht="14.25" customHeight="1">
      <c r="A5" s="16" t="s">
        <v>42</v>
      </c>
      <c r="B5" s="16" t="s">
        <v>17</v>
      </c>
      <c r="C5" s="17">
        <v>474.89</v>
      </c>
      <c r="D5" s="18">
        <v>1</v>
      </c>
      <c r="E5" s="26">
        <f aca="true" t="shared" si="0" ref="E5:E24">C5/100-D5</f>
        <v>3.7489</v>
      </c>
      <c r="F5" s="22">
        <v>474.975</v>
      </c>
      <c r="G5" s="18">
        <v>1</v>
      </c>
      <c r="H5" s="26">
        <f aca="true" t="shared" si="1" ref="H5:H24">F5/100-G5</f>
        <v>3.7497500000000006</v>
      </c>
      <c r="I5" s="22">
        <v>451.575</v>
      </c>
      <c r="J5" s="18">
        <v>6</v>
      </c>
      <c r="K5" s="19">
        <f aca="true" t="shared" si="2" ref="K5:K24">I5/100-J5</f>
        <v>-1.4842500000000003</v>
      </c>
      <c r="L5" s="22"/>
      <c r="M5" s="23"/>
      <c r="N5" s="22"/>
      <c r="O5" s="24"/>
      <c r="S5" s="36">
        <f aca="true" t="shared" si="3" ref="S5:S24">E5+H5+K5-MIN(E5,H5,K5)</f>
        <v>7.4986500000000005</v>
      </c>
      <c r="T5" s="35">
        <v>1</v>
      </c>
    </row>
    <row r="6" spans="1:20" ht="14.25" customHeight="1">
      <c r="A6" s="25" t="s">
        <v>22</v>
      </c>
      <c r="B6" s="25" t="s">
        <v>17</v>
      </c>
      <c r="C6" s="17">
        <v>465.165</v>
      </c>
      <c r="D6" s="18">
        <v>2</v>
      </c>
      <c r="E6" s="26">
        <f t="shared" si="0"/>
        <v>2.65165</v>
      </c>
      <c r="F6" s="22">
        <v>445.635</v>
      </c>
      <c r="G6" s="18">
        <v>5</v>
      </c>
      <c r="H6" s="26">
        <f t="shared" si="1"/>
        <v>-0.5436500000000004</v>
      </c>
      <c r="I6" s="22">
        <v>491.035</v>
      </c>
      <c r="J6" s="18">
        <v>1</v>
      </c>
      <c r="K6" s="19">
        <f t="shared" si="2"/>
        <v>3.91035</v>
      </c>
      <c r="L6" s="22"/>
      <c r="M6" s="23"/>
      <c r="N6" s="22"/>
      <c r="O6" s="24"/>
      <c r="S6" s="36">
        <f>E6+H6+K6-MIN(E6,H6,K6)</f>
        <v>6.562</v>
      </c>
      <c r="T6" s="35">
        <v>2</v>
      </c>
    </row>
    <row r="7" spans="1:20" ht="14.25" customHeight="1">
      <c r="A7" s="25" t="s">
        <v>10</v>
      </c>
      <c r="B7" s="25" t="s">
        <v>18</v>
      </c>
      <c r="C7" s="17">
        <v>457.925</v>
      </c>
      <c r="D7" s="18">
        <v>3</v>
      </c>
      <c r="E7" s="26">
        <f t="shared" si="0"/>
        <v>1.57925</v>
      </c>
      <c r="F7" s="22">
        <v>472.02</v>
      </c>
      <c r="G7" s="18">
        <v>2</v>
      </c>
      <c r="H7" s="26">
        <f t="shared" si="1"/>
        <v>2.7202</v>
      </c>
      <c r="I7" s="22">
        <v>477.095</v>
      </c>
      <c r="J7" s="18">
        <v>2</v>
      </c>
      <c r="K7" s="19">
        <f t="shared" si="2"/>
        <v>2.77095</v>
      </c>
      <c r="L7" s="22"/>
      <c r="M7" s="23"/>
      <c r="N7" s="22"/>
      <c r="O7" s="24"/>
      <c r="P7" s="12" t="e">
        <f>SUM(E7,#REF!,K7,#REF!)</f>
        <v>#REF!</v>
      </c>
      <c r="Q7" s="12" t="e">
        <f>MIN(E7,#REF!,K7,#REF!)</f>
        <v>#REF!</v>
      </c>
      <c r="R7" s="13" t="e">
        <f>P7-Q7</f>
        <v>#REF!</v>
      </c>
      <c r="S7" s="36">
        <f t="shared" si="3"/>
        <v>5.49115</v>
      </c>
      <c r="T7" s="35">
        <v>3</v>
      </c>
    </row>
    <row r="8" spans="1:20" s="15" customFormat="1" ht="14.25" customHeight="1">
      <c r="A8" s="16" t="s">
        <v>14</v>
      </c>
      <c r="B8" s="16" t="s">
        <v>16</v>
      </c>
      <c r="C8" s="17">
        <v>454.2</v>
      </c>
      <c r="D8" s="18">
        <v>4</v>
      </c>
      <c r="E8" s="26">
        <f t="shared" si="0"/>
        <v>0.5419999999999998</v>
      </c>
      <c r="F8" s="22">
        <v>432.39</v>
      </c>
      <c r="G8" s="18">
        <v>9</v>
      </c>
      <c r="H8" s="26">
        <f t="shared" si="1"/>
        <v>-4.6761</v>
      </c>
      <c r="I8" s="22">
        <v>456.985</v>
      </c>
      <c r="J8" s="18">
        <v>5</v>
      </c>
      <c r="K8" s="19">
        <f t="shared" si="2"/>
        <v>-0.43015000000000025</v>
      </c>
      <c r="L8" s="22"/>
      <c r="M8" s="23"/>
      <c r="N8" s="22"/>
      <c r="O8" s="24"/>
      <c r="P8" s="12"/>
      <c r="Q8" s="12"/>
      <c r="R8" s="13"/>
      <c r="S8" s="36">
        <f t="shared" si="3"/>
        <v>0.11184999999999956</v>
      </c>
      <c r="T8" s="35">
        <v>4</v>
      </c>
    </row>
    <row r="9" spans="1:20" ht="14.25" customHeight="1">
      <c r="A9" s="25" t="s">
        <v>41</v>
      </c>
      <c r="B9" s="25" t="s">
        <v>20</v>
      </c>
      <c r="C9" s="17">
        <v>424.03</v>
      </c>
      <c r="D9" s="18">
        <v>8</v>
      </c>
      <c r="E9" s="26">
        <f t="shared" si="0"/>
        <v>-3.7597000000000005</v>
      </c>
      <c r="F9" s="22">
        <v>404.975</v>
      </c>
      <c r="G9" s="18">
        <v>12</v>
      </c>
      <c r="H9" s="26">
        <f t="shared" si="1"/>
        <v>-7.95025</v>
      </c>
      <c r="I9" s="22">
        <v>464.87</v>
      </c>
      <c r="J9" s="18">
        <v>3</v>
      </c>
      <c r="K9" s="19">
        <f t="shared" si="2"/>
        <v>1.6486999999999998</v>
      </c>
      <c r="L9" s="22"/>
      <c r="M9" s="23"/>
      <c r="N9" s="22"/>
      <c r="O9" s="24"/>
      <c r="S9" s="36">
        <f t="shared" si="3"/>
        <v>-2.1109999999999998</v>
      </c>
      <c r="T9" s="35">
        <v>5</v>
      </c>
    </row>
    <row r="10" spans="1:20" s="15" customFormat="1" ht="14.25" customHeight="1">
      <c r="A10" s="16" t="s">
        <v>11</v>
      </c>
      <c r="B10" s="16" t="s">
        <v>19</v>
      </c>
      <c r="C10" s="17">
        <v>436.98</v>
      </c>
      <c r="D10" s="18">
        <v>6</v>
      </c>
      <c r="E10" s="26">
        <f t="shared" si="0"/>
        <v>-1.6301999999999994</v>
      </c>
      <c r="F10" s="22">
        <v>445.055</v>
      </c>
      <c r="G10" s="18">
        <v>6</v>
      </c>
      <c r="H10" s="26">
        <f t="shared" si="1"/>
        <v>-1.5494500000000002</v>
      </c>
      <c r="I10" s="22">
        <v>444.45</v>
      </c>
      <c r="J10" s="18">
        <v>8</v>
      </c>
      <c r="K10" s="19">
        <f t="shared" si="2"/>
        <v>-3.5555000000000003</v>
      </c>
      <c r="L10" s="22"/>
      <c r="M10" s="23"/>
      <c r="N10" s="22"/>
      <c r="O10" s="24"/>
      <c r="P10" s="12"/>
      <c r="Q10" s="12"/>
      <c r="R10" s="13"/>
      <c r="S10" s="36">
        <f t="shared" si="3"/>
        <v>-3.1796499999999996</v>
      </c>
      <c r="T10" s="35">
        <v>6</v>
      </c>
    </row>
    <row r="11" spans="1:20" s="15" customFormat="1" ht="14.25" customHeight="1">
      <c r="A11" s="16" t="s">
        <v>26</v>
      </c>
      <c r="B11" s="16" t="s">
        <v>25</v>
      </c>
      <c r="C11" s="17">
        <v>400.96</v>
      </c>
      <c r="D11" s="18">
        <v>15</v>
      </c>
      <c r="E11" s="26">
        <f t="shared" si="0"/>
        <v>-10.990400000000001</v>
      </c>
      <c r="F11" s="22">
        <v>453.26</v>
      </c>
      <c r="G11" s="18">
        <v>3</v>
      </c>
      <c r="H11" s="26">
        <f t="shared" si="1"/>
        <v>1.5325999999999995</v>
      </c>
      <c r="I11" s="22">
        <v>440.755</v>
      </c>
      <c r="J11" s="18">
        <v>10</v>
      </c>
      <c r="K11" s="19">
        <f t="shared" si="2"/>
        <v>-5.59245</v>
      </c>
      <c r="L11" s="22"/>
      <c r="M11" s="23"/>
      <c r="N11" s="22"/>
      <c r="O11" s="24"/>
      <c r="P11" s="12"/>
      <c r="Q11" s="12"/>
      <c r="R11" s="13"/>
      <c r="S11" s="36">
        <f t="shared" si="3"/>
        <v>-4.059850000000001</v>
      </c>
      <c r="T11" s="35">
        <v>7</v>
      </c>
    </row>
    <row r="12" spans="1:20" s="15" customFormat="1" ht="14.25" customHeight="1">
      <c r="A12" s="16" t="s">
        <v>28</v>
      </c>
      <c r="B12" s="16" t="s">
        <v>25</v>
      </c>
      <c r="C12" s="17">
        <v>423.59</v>
      </c>
      <c r="D12" s="18">
        <v>9</v>
      </c>
      <c r="E12" s="26">
        <f t="shared" si="0"/>
        <v>-4.7641</v>
      </c>
      <c r="F12" s="22">
        <v>436.785</v>
      </c>
      <c r="G12" s="18">
        <v>7</v>
      </c>
      <c r="H12" s="26">
        <f t="shared" si="1"/>
        <v>-2.6321499999999993</v>
      </c>
      <c r="I12" s="22">
        <v>449.725</v>
      </c>
      <c r="J12" s="18">
        <v>7</v>
      </c>
      <c r="K12" s="19">
        <f t="shared" si="2"/>
        <v>-2.50275</v>
      </c>
      <c r="L12" s="22"/>
      <c r="M12" s="23"/>
      <c r="N12" s="22"/>
      <c r="O12" s="24"/>
      <c r="P12" s="12"/>
      <c r="Q12" s="12"/>
      <c r="R12" s="13"/>
      <c r="S12" s="36">
        <f t="shared" si="3"/>
        <v>-5.134899999999999</v>
      </c>
      <c r="T12" s="35">
        <v>8</v>
      </c>
    </row>
    <row r="13" spans="1:20" s="15" customFormat="1" ht="14.25" customHeight="1">
      <c r="A13" s="16" t="s">
        <v>40</v>
      </c>
      <c r="B13" s="16" t="s">
        <v>20</v>
      </c>
      <c r="C13" s="17">
        <v>413.04</v>
      </c>
      <c r="D13" s="18">
        <v>10</v>
      </c>
      <c r="E13" s="26">
        <f t="shared" si="0"/>
        <v>-5.8696</v>
      </c>
      <c r="F13" s="22">
        <v>369.085</v>
      </c>
      <c r="G13" s="18">
        <v>14</v>
      </c>
      <c r="H13" s="26">
        <f t="shared" si="1"/>
        <v>-10.30915</v>
      </c>
      <c r="I13" s="22">
        <v>463.97</v>
      </c>
      <c r="J13" s="18">
        <v>4</v>
      </c>
      <c r="K13" s="19">
        <f t="shared" si="2"/>
        <v>0.6397000000000004</v>
      </c>
      <c r="L13" s="22"/>
      <c r="M13" s="23"/>
      <c r="N13" s="22"/>
      <c r="O13" s="24"/>
      <c r="P13" s="12"/>
      <c r="Q13" s="12"/>
      <c r="R13" s="13"/>
      <c r="S13" s="36">
        <f t="shared" si="3"/>
        <v>-5.229899999999999</v>
      </c>
      <c r="T13" s="35">
        <v>9</v>
      </c>
    </row>
    <row r="14" spans="1:20" s="15" customFormat="1" ht="14.25" customHeight="1">
      <c r="A14" s="16" t="s">
        <v>13</v>
      </c>
      <c r="B14" s="16" t="s">
        <v>19</v>
      </c>
      <c r="C14" s="17">
        <v>447.015</v>
      </c>
      <c r="D14" s="18">
        <v>5</v>
      </c>
      <c r="E14" s="26">
        <f t="shared" si="0"/>
        <v>-0.5298499999999997</v>
      </c>
      <c r="F14" s="22">
        <v>417.165</v>
      </c>
      <c r="G14" s="18">
        <v>10</v>
      </c>
      <c r="H14" s="26">
        <f t="shared" si="1"/>
        <v>-5.8283499999999995</v>
      </c>
      <c r="I14" s="22">
        <v>426.34</v>
      </c>
      <c r="J14" s="18">
        <v>11</v>
      </c>
      <c r="K14" s="19">
        <f t="shared" si="2"/>
        <v>-6.7366</v>
      </c>
      <c r="L14" s="22"/>
      <c r="M14" s="23"/>
      <c r="N14" s="22"/>
      <c r="O14" s="24"/>
      <c r="P14" s="12"/>
      <c r="Q14" s="12"/>
      <c r="R14" s="13"/>
      <c r="S14" s="36">
        <f t="shared" si="3"/>
        <v>-6.358199999999999</v>
      </c>
      <c r="T14" s="35">
        <v>10</v>
      </c>
    </row>
    <row r="15" spans="1:20" s="15" customFormat="1" ht="14.25" customHeight="1">
      <c r="A15" s="16" t="s">
        <v>12</v>
      </c>
      <c r="B15" s="16" t="s">
        <v>19</v>
      </c>
      <c r="C15" s="17">
        <v>310.71</v>
      </c>
      <c r="D15" s="18">
        <v>19</v>
      </c>
      <c r="E15" s="26">
        <f t="shared" si="0"/>
        <v>-15.892900000000001</v>
      </c>
      <c r="F15" s="22">
        <v>446.815</v>
      </c>
      <c r="G15" s="18">
        <v>4</v>
      </c>
      <c r="H15" s="26">
        <f t="shared" si="1"/>
        <v>0.4681499999999996</v>
      </c>
      <c r="I15" s="22">
        <v>397.215</v>
      </c>
      <c r="J15" s="18">
        <v>14</v>
      </c>
      <c r="K15" s="19">
        <f t="shared" si="2"/>
        <v>-10.02785</v>
      </c>
      <c r="L15" s="22"/>
      <c r="M15" s="23"/>
      <c r="N15" s="22"/>
      <c r="O15" s="24"/>
      <c r="P15" s="12"/>
      <c r="Q15" s="12"/>
      <c r="R15" s="13"/>
      <c r="S15" s="36">
        <f t="shared" si="3"/>
        <v>-9.559700000000003</v>
      </c>
      <c r="T15" s="35">
        <v>11</v>
      </c>
    </row>
    <row r="16" spans="1:20" s="15" customFormat="1" ht="14.25" customHeight="1">
      <c r="A16" s="16" t="s">
        <v>23</v>
      </c>
      <c r="B16" s="16" t="s">
        <v>19</v>
      </c>
      <c r="C16" s="17">
        <v>412.925</v>
      </c>
      <c r="D16" s="18">
        <v>11</v>
      </c>
      <c r="E16" s="26">
        <f t="shared" si="0"/>
        <v>-6.87075</v>
      </c>
      <c r="F16" s="22">
        <v>0</v>
      </c>
      <c r="G16" s="18">
        <v>30</v>
      </c>
      <c r="H16" s="26">
        <f t="shared" si="1"/>
        <v>-30</v>
      </c>
      <c r="I16" s="22">
        <v>444.02</v>
      </c>
      <c r="J16" s="18">
        <v>9</v>
      </c>
      <c r="K16" s="19">
        <f t="shared" si="2"/>
        <v>-4.5598</v>
      </c>
      <c r="L16" s="22"/>
      <c r="M16" s="23"/>
      <c r="N16" s="22"/>
      <c r="O16" s="24"/>
      <c r="P16" s="12"/>
      <c r="Q16" s="12"/>
      <c r="R16" s="13"/>
      <c r="S16" s="36">
        <f t="shared" si="3"/>
        <v>-11.430550000000004</v>
      </c>
      <c r="T16" s="35">
        <v>12</v>
      </c>
    </row>
    <row r="17" spans="1:20" s="15" customFormat="1" ht="14.25" customHeight="1">
      <c r="A17" s="16" t="s">
        <v>24</v>
      </c>
      <c r="B17" s="16" t="s">
        <v>19</v>
      </c>
      <c r="C17" s="17">
        <v>430.03</v>
      </c>
      <c r="D17" s="18">
        <v>7</v>
      </c>
      <c r="E17" s="26">
        <f t="shared" si="0"/>
        <v>-2.6997</v>
      </c>
      <c r="F17" s="22">
        <v>392</v>
      </c>
      <c r="G17" s="18">
        <v>13</v>
      </c>
      <c r="H17" s="26">
        <f t="shared" si="1"/>
        <v>-9.08</v>
      </c>
      <c r="I17" s="22">
        <v>415.37</v>
      </c>
      <c r="J17" s="18">
        <v>13</v>
      </c>
      <c r="K17" s="19">
        <f t="shared" si="2"/>
        <v>-8.8463</v>
      </c>
      <c r="L17" s="22"/>
      <c r="M17" s="23"/>
      <c r="N17" s="22"/>
      <c r="O17" s="24"/>
      <c r="P17" s="12"/>
      <c r="Q17" s="12"/>
      <c r="R17" s="13"/>
      <c r="S17" s="36">
        <f t="shared" si="3"/>
        <v>-11.545999999999998</v>
      </c>
      <c r="T17" s="35">
        <v>13</v>
      </c>
    </row>
    <row r="18" spans="1:20" s="15" customFormat="1" ht="14.25" customHeight="1">
      <c r="A18" s="16" t="s">
        <v>31</v>
      </c>
      <c r="B18" s="16" t="s">
        <v>29</v>
      </c>
      <c r="C18" s="17">
        <v>405.565</v>
      </c>
      <c r="D18" s="18">
        <v>13</v>
      </c>
      <c r="E18" s="26">
        <f t="shared" si="0"/>
        <v>-8.94435</v>
      </c>
      <c r="F18" s="22">
        <v>432.505</v>
      </c>
      <c r="G18" s="18">
        <v>8</v>
      </c>
      <c r="H18" s="26">
        <f t="shared" si="1"/>
        <v>-3.67495</v>
      </c>
      <c r="I18" s="22">
        <v>0</v>
      </c>
      <c r="J18" s="18">
        <v>30</v>
      </c>
      <c r="K18" s="19">
        <f t="shared" si="2"/>
        <v>-30</v>
      </c>
      <c r="L18" s="22"/>
      <c r="M18" s="23"/>
      <c r="N18" s="22"/>
      <c r="O18" s="24"/>
      <c r="P18" s="12"/>
      <c r="Q18" s="12"/>
      <c r="R18" s="13"/>
      <c r="S18" s="36">
        <f t="shared" si="3"/>
        <v>-12.619299999999996</v>
      </c>
      <c r="T18" s="35">
        <v>14</v>
      </c>
    </row>
    <row r="19" spans="1:20" ht="14.25" customHeight="1">
      <c r="A19" s="25" t="s">
        <v>38</v>
      </c>
      <c r="B19" s="25" t="s">
        <v>39</v>
      </c>
      <c r="C19" s="17">
        <v>404.23</v>
      </c>
      <c r="D19" s="18">
        <v>14</v>
      </c>
      <c r="E19" s="26">
        <f t="shared" si="0"/>
        <v>-9.957699999999999</v>
      </c>
      <c r="F19" s="22">
        <v>0</v>
      </c>
      <c r="G19" s="18">
        <v>30</v>
      </c>
      <c r="H19" s="26">
        <f t="shared" si="1"/>
        <v>-30</v>
      </c>
      <c r="I19" s="22">
        <v>423.45</v>
      </c>
      <c r="J19" s="18">
        <v>12</v>
      </c>
      <c r="K19" s="19">
        <f t="shared" si="2"/>
        <v>-7.7655</v>
      </c>
      <c r="L19" s="22"/>
      <c r="M19" s="23"/>
      <c r="N19" s="22"/>
      <c r="O19" s="24"/>
      <c r="S19" s="36">
        <f t="shared" si="3"/>
        <v>-17.723200000000006</v>
      </c>
      <c r="T19" s="35">
        <v>15</v>
      </c>
    </row>
    <row r="20" spans="1:20" s="15" customFormat="1" ht="14.25" customHeight="1">
      <c r="A20" s="16" t="s">
        <v>30</v>
      </c>
      <c r="B20" s="16" t="s">
        <v>19</v>
      </c>
      <c r="C20" s="17">
        <v>394.475</v>
      </c>
      <c r="D20" s="18">
        <v>16</v>
      </c>
      <c r="E20" s="26">
        <f t="shared" si="0"/>
        <v>-12.05525</v>
      </c>
      <c r="F20" s="22">
        <v>406.095</v>
      </c>
      <c r="G20" s="18">
        <v>11</v>
      </c>
      <c r="H20" s="26">
        <f t="shared" si="1"/>
        <v>-6.93905</v>
      </c>
      <c r="I20" s="22">
        <v>396.295</v>
      </c>
      <c r="J20" s="18">
        <v>15</v>
      </c>
      <c r="K20" s="19">
        <f t="shared" si="2"/>
        <v>-11.03705</v>
      </c>
      <c r="L20" s="22"/>
      <c r="M20" s="23"/>
      <c r="N20" s="22"/>
      <c r="O20" s="24"/>
      <c r="P20" s="12"/>
      <c r="Q20" s="12"/>
      <c r="R20" s="13"/>
      <c r="S20" s="36">
        <f t="shared" si="3"/>
        <v>-17.976100000000002</v>
      </c>
      <c r="T20" s="35">
        <v>16</v>
      </c>
    </row>
    <row r="21" spans="1:20" ht="14.25" customHeight="1">
      <c r="A21" s="25" t="s">
        <v>35</v>
      </c>
      <c r="B21" s="25" t="s">
        <v>19</v>
      </c>
      <c r="C21" s="17">
        <v>330.23</v>
      </c>
      <c r="D21" s="18">
        <v>18</v>
      </c>
      <c r="E21" s="26">
        <f t="shared" si="0"/>
        <v>-14.6977</v>
      </c>
      <c r="F21" s="22">
        <v>311.25</v>
      </c>
      <c r="G21" s="18">
        <v>15</v>
      </c>
      <c r="H21" s="26">
        <f t="shared" si="1"/>
        <v>-11.8875</v>
      </c>
      <c r="I21" s="22">
        <v>345.935</v>
      </c>
      <c r="J21" s="18">
        <v>17</v>
      </c>
      <c r="K21" s="19">
        <f t="shared" si="2"/>
        <v>-13.54065</v>
      </c>
      <c r="L21" s="22"/>
      <c r="M21" s="23"/>
      <c r="N21" s="22"/>
      <c r="O21" s="24"/>
      <c r="S21" s="36">
        <f t="shared" si="3"/>
        <v>-25.428150000000002</v>
      </c>
      <c r="T21" s="35">
        <v>17</v>
      </c>
    </row>
    <row r="22" spans="1:20" s="15" customFormat="1" ht="14.25" customHeight="1">
      <c r="A22" s="16" t="s">
        <v>32</v>
      </c>
      <c r="B22" s="16" t="s">
        <v>19</v>
      </c>
      <c r="C22" s="17">
        <v>246.72</v>
      </c>
      <c r="D22" s="18">
        <v>20</v>
      </c>
      <c r="E22" s="26">
        <f t="shared" si="0"/>
        <v>-17.5328</v>
      </c>
      <c r="F22" s="22">
        <v>0</v>
      </c>
      <c r="G22" s="18">
        <v>30</v>
      </c>
      <c r="H22" s="26">
        <f t="shared" si="1"/>
        <v>-30</v>
      </c>
      <c r="I22" s="22">
        <v>371.64</v>
      </c>
      <c r="J22" s="18">
        <v>16</v>
      </c>
      <c r="K22" s="19">
        <f t="shared" si="2"/>
        <v>-12.2836</v>
      </c>
      <c r="L22" s="22"/>
      <c r="M22" s="23"/>
      <c r="N22" s="22"/>
      <c r="O22" s="24"/>
      <c r="P22" s="12"/>
      <c r="Q22" s="12"/>
      <c r="R22" s="13"/>
      <c r="S22" s="36">
        <f t="shared" si="3"/>
        <v>-29.8164</v>
      </c>
      <c r="T22" s="35">
        <v>18</v>
      </c>
    </row>
    <row r="23" spans="1:20" s="15" customFormat="1" ht="14.25" customHeight="1">
      <c r="A23" s="16" t="s">
        <v>27</v>
      </c>
      <c r="B23" s="16" t="s">
        <v>25</v>
      </c>
      <c r="C23" s="17">
        <v>409.57</v>
      </c>
      <c r="D23" s="18">
        <v>12</v>
      </c>
      <c r="E23" s="26">
        <f t="shared" si="0"/>
        <v>-7.9043</v>
      </c>
      <c r="F23" s="22">
        <v>0</v>
      </c>
      <c r="G23" s="18">
        <v>30</v>
      </c>
      <c r="H23" s="26">
        <f t="shared" si="1"/>
        <v>-30</v>
      </c>
      <c r="I23" s="22">
        <v>0</v>
      </c>
      <c r="J23" s="18">
        <v>30</v>
      </c>
      <c r="K23" s="19">
        <f t="shared" si="2"/>
        <v>-30</v>
      </c>
      <c r="L23" s="22"/>
      <c r="M23" s="23"/>
      <c r="N23" s="22"/>
      <c r="O23" s="24"/>
      <c r="P23" s="12"/>
      <c r="Q23" s="12"/>
      <c r="R23" s="13"/>
      <c r="S23" s="36">
        <f t="shared" si="3"/>
        <v>-37.904300000000006</v>
      </c>
      <c r="T23" s="35">
        <v>19</v>
      </c>
    </row>
    <row r="24" spans="1:20" ht="14.25" customHeight="1">
      <c r="A24" s="25" t="s">
        <v>36</v>
      </c>
      <c r="B24" s="25" t="s">
        <v>37</v>
      </c>
      <c r="C24" s="17">
        <v>367.05</v>
      </c>
      <c r="D24" s="18">
        <v>17</v>
      </c>
      <c r="E24" s="26">
        <f t="shared" si="0"/>
        <v>-13.3295</v>
      </c>
      <c r="F24" s="22">
        <v>0</v>
      </c>
      <c r="G24" s="18">
        <v>30</v>
      </c>
      <c r="H24" s="26">
        <f t="shared" si="1"/>
        <v>-30</v>
      </c>
      <c r="I24" s="22">
        <v>0</v>
      </c>
      <c r="J24" s="18">
        <v>30</v>
      </c>
      <c r="K24" s="19">
        <f t="shared" si="2"/>
        <v>-30</v>
      </c>
      <c r="L24" s="22"/>
      <c r="M24" s="23"/>
      <c r="N24" s="22"/>
      <c r="O24" s="24"/>
      <c r="S24" s="36">
        <f t="shared" si="3"/>
        <v>-43.329499999999996</v>
      </c>
      <c r="T24" s="35">
        <v>20</v>
      </c>
    </row>
    <row r="25" spans="1:20" s="15" customFormat="1" ht="14.25" customHeight="1">
      <c r="A25" s="16" t="s">
        <v>21</v>
      </c>
      <c r="B25" s="16" t="s">
        <v>21</v>
      </c>
      <c r="C25" s="17"/>
      <c r="D25" s="18"/>
      <c r="E25" s="26"/>
      <c r="F25" s="22"/>
      <c r="G25" s="18"/>
      <c r="H25" s="26"/>
      <c r="I25" s="22"/>
      <c r="J25" s="18"/>
      <c r="K25" s="19"/>
      <c r="L25" s="22"/>
      <c r="M25" s="23"/>
      <c r="N25" s="22"/>
      <c r="O25" s="24"/>
      <c r="P25" s="12"/>
      <c r="Q25" s="12"/>
      <c r="R25" s="13"/>
      <c r="S25" s="36"/>
      <c r="T25" s="35"/>
    </row>
    <row r="26" spans="1:20" s="15" customFormat="1" ht="14.25" customHeight="1">
      <c r="A26" s="16" t="s">
        <v>21</v>
      </c>
      <c r="B26" s="16" t="s">
        <v>21</v>
      </c>
      <c r="C26" s="17"/>
      <c r="D26" s="18"/>
      <c r="E26" s="26"/>
      <c r="F26" s="22"/>
      <c r="G26" s="18"/>
      <c r="H26" s="26"/>
      <c r="I26" s="22"/>
      <c r="J26" s="18"/>
      <c r="K26" s="19"/>
      <c r="L26" s="22"/>
      <c r="M26" s="23"/>
      <c r="N26" s="22"/>
      <c r="O26" s="24"/>
      <c r="P26" s="12"/>
      <c r="Q26" s="12"/>
      <c r="R26" s="13"/>
      <c r="S26" s="36"/>
      <c r="T26" s="35"/>
    </row>
    <row r="27" spans="1:20" s="15" customFormat="1" ht="14.25" customHeight="1">
      <c r="A27" s="16" t="s">
        <v>21</v>
      </c>
      <c r="B27" s="16" t="s">
        <v>21</v>
      </c>
      <c r="C27" s="17"/>
      <c r="D27" s="18"/>
      <c r="E27" s="26"/>
      <c r="F27" s="22"/>
      <c r="G27" s="18"/>
      <c r="H27" s="26"/>
      <c r="I27" s="22"/>
      <c r="J27" s="18"/>
      <c r="K27" s="19"/>
      <c r="L27" s="22"/>
      <c r="M27" s="23"/>
      <c r="N27" s="22"/>
      <c r="O27" s="24"/>
      <c r="P27" s="12"/>
      <c r="Q27" s="12"/>
      <c r="R27" s="13"/>
      <c r="S27" s="36"/>
      <c r="T27" s="35"/>
    </row>
    <row r="28" spans="1:20" s="15" customFormat="1" ht="14.25" customHeight="1">
      <c r="A28" s="16" t="s">
        <v>21</v>
      </c>
      <c r="B28" s="16" t="s">
        <v>21</v>
      </c>
      <c r="C28" s="17"/>
      <c r="D28" s="18"/>
      <c r="E28" s="26"/>
      <c r="F28" s="22"/>
      <c r="G28" s="18"/>
      <c r="H28" s="26"/>
      <c r="I28" s="22"/>
      <c r="J28" s="18"/>
      <c r="K28" s="19"/>
      <c r="L28" s="22"/>
      <c r="M28" s="23"/>
      <c r="N28" s="22"/>
      <c r="O28" s="24"/>
      <c r="P28" s="12"/>
      <c r="Q28" s="12"/>
      <c r="R28" s="13"/>
      <c r="S28" s="36"/>
      <c r="T28" s="35"/>
    </row>
    <row r="29" spans="1:20" s="15" customFormat="1" ht="14.25" customHeight="1">
      <c r="A29" s="16" t="s">
        <v>21</v>
      </c>
      <c r="B29" s="16" t="s">
        <v>21</v>
      </c>
      <c r="C29" s="17"/>
      <c r="D29" s="18"/>
      <c r="E29" s="26"/>
      <c r="F29" s="22"/>
      <c r="G29" s="18"/>
      <c r="H29" s="26"/>
      <c r="I29" s="22"/>
      <c r="J29" s="18"/>
      <c r="K29" s="19"/>
      <c r="L29" s="22"/>
      <c r="M29" s="23"/>
      <c r="N29" s="22"/>
      <c r="O29" s="24"/>
      <c r="P29" s="12"/>
      <c r="Q29" s="12"/>
      <c r="R29" s="13"/>
      <c r="S29" s="36"/>
      <c r="T29" s="35"/>
    </row>
    <row r="30" spans="1:20" s="15" customFormat="1" ht="14.25" customHeight="1">
      <c r="A30" s="16" t="s">
        <v>21</v>
      </c>
      <c r="B30" s="16" t="s">
        <v>21</v>
      </c>
      <c r="C30" s="17"/>
      <c r="D30" s="18"/>
      <c r="E30" s="26"/>
      <c r="F30" s="22"/>
      <c r="G30" s="18"/>
      <c r="H30" s="26"/>
      <c r="I30" s="22"/>
      <c r="J30" s="18"/>
      <c r="K30" s="19"/>
      <c r="L30" s="22"/>
      <c r="M30" s="23"/>
      <c r="N30" s="22"/>
      <c r="O30" s="24"/>
      <c r="P30" s="12"/>
      <c r="Q30" s="12"/>
      <c r="R30" s="13"/>
      <c r="S30" s="36"/>
      <c r="T30" s="35"/>
    </row>
    <row r="31" spans="1:20" s="15" customFormat="1" ht="14.25" customHeight="1">
      <c r="A31" s="16" t="s">
        <v>21</v>
      </c>
      <c r="B31" s="16" t="s">
        <v>21</v>
      </c>
      <c r="C31" s="17"/>
      <c r="D31" s="18"/>
      <c r="E31" s="26"/>
      <c r="F31" s="22"/>
      <c r="G31" s="18"/>
      <c r="H31" s="26"/>
      <c r="I31" s="22"/>
      <c r="J31" s="18"/>
      <c r="K31" s="19"/>
      <c r="L31" s="22"/>
      <c r="M31" s="23"/>
      <c r="N31" s="22"/>
      <c r="O31" s="24"/>
      <c r="P31" s="12"/>
      <c r="Q31" s="12"/>
      <c r="R31" s="13"/>
      <c r="S31" s="36"/>
      <c r="T31" s="35"/>
    </row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</sheetData>
  <mergeCells count="1">
    <mergeCell ref="S4:T4"/>
  </mergeCells>
  <printOptions/>
  <pageMargins left="0.7874015748031497" right="0.7874015748031497" top="0.3937007874015748" bottom="0.3937007874015748" header="0.5118110236220472" footer="0.5118110236220472"/>
  <pageSetup fitToHeight="0" fitToWidth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Hasenpension Hugoline &amp; Lulu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geschätzter Microsoft-Kunde</dc:creator>
  <cp:keywords/>
  <dc:description/>
  <cp:lastModifiedBy>MH</cp:lastModifiedBy>
  <cp:lastPrinted>2003-06-15T10:50:19Z</cp:lastPrinted>
  <dcterms:created xsi:type="dcterms:W3CDTF">2001-05-06T11:53:34Z</dcterms:created>
  <dcterms:modified xsi:type="dcterms:W3CDTF">2003-06-15T10:50:23Z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