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75" windowWidth="15480" windowHeight="10830" activeTab="20"/>
  </bookViews>
  <sheets>
    <sheet name="Data Entry" sheetId="1" r:id="rId1"/>
    <sheet name="D1 Men" sheetId="2" r:id="rId2"/>
    <sheet name="D1 Ladies" sheetId="3" r:id="rId3"/>
    <sheet name="D2 Men" sheetId="4" r:id="rId4"/>
    <sheet name="D2 Ladies" sheetId="5" r:id="rId5"/>
    <sheet name="D3 Men" sheetId="6" r:id="rId6"/>
    <sheet name="D3 Ladies" sheetId="7" r:id="rId7"/>
    <sheet name="D4 Men" sheetId="8" r:id="rId8"/>
    <sheet name="D4 Ladies" sheetId="9" r:id="rId9"/>
    <sheet name="D5 Men" sheetId="10" r:id="rId10"/>
    <sheet name="D5 Ladies" sheetId="11" r:id="rId11"/>
    <sheet name="Pentathlon Men" sheetId="12" r:id="rId12"/>
    <sheet name="Pentathlon Ladies" sheetId="13" r:id="rId13"/>
    <sheet name="D6" sheetId="14" r:id="rId14"/>
    <sheet name="D7" sheetId="15" r:id="rId15"/>
    <sheet name="Hepathlon" sheetId="16" r:id="rId16"/>
    <sheet name="D8 Men" sheetId="17" r:id="rId17"/>
    <sheet name="D8 Ladies" sheetId="18" r:id="rId18"/>
    <sheet name="D9 Men" sheetId="19" r:id="rId19"/>
    <sheet name="D9 Ladies" sheetId="20" r:id="rId20"/>
    <sheet name="All Round Men" sheetId="21" r:id="rId21"/>
    <sheet name="All Round Ladies" sheetId="22" r:id="rId22"/>
    <sheet name="Team Scores 4 Men" sheetId="23" r:id="rId23"/>
    <sheet name="Team Scores Ladies" sheetId="24" r:id="rId24"/>
  </sheets>
  <definedNames>
    <definedName name="_xlnm._FilterDatabase" localSheetId="0" hidden="1">'Data Entry'!$D$1:$I$150</definedName>
    <definedName name="_xlnm.Print_Area" localSheetId="22">'Team Scores 4 Men'!$A$1:$F$63</definedName>
    <definedName name="_xlnm.Print_Titles" localSheetId="1">'D1 Men'!$1:$1</definedName>
    <definedName name="_xlnm.Print_Titles" localSheetId="3">'D2 Men'!$1:$1</definedName>
    <definedName name="_xlnm.Print_Titles" localSheetId="5">'D3 Men'!$1:$1</definedName>
    <definedName name="_xlnm.Print_Titles" localSheetId="7">'D4 Men'!$1:$1</definedName>
    <definedName name="_xlnm.Print_Titles" localSheetId="9">'D5 Men'!$1:$1</definedName>
    <definedName name="_xlnm.Print_Titles" localSheetId="13">'D6'!$1:$1</definedName>
    <definedName name="_xlnm.Print_Titles" localSheetId="11">'Pentathlon Men'!$1:$1</definedName>
    <definedName name="_xlnm.Print_Titles" localSheetId="22">'Team Scores 4 Men'!$1:$1</definedName>
    <definedName name="Veranstaltung">'Data Entry'!$A$1:$AI$1</definedName>
  </definedNames>
  <calcPr fullCalcOnLoad="1"/>
</workbook>
</file>

<file path=xl/sharedStrings.xml><?xml version="1.0" encoding="utf-8"?>
<sst xmlns="http://schemas.openxmlformats.org/spreadsheetml/2006/main" count="3195" uniqueCount="217">
  <si>
    <t>Name</t>
  </si>
  <si>
    <t>EC</t>
  </si>
  <si>
    <t>D5 Meter</t>
  </si>
  <si>
    <t>D7 Meter</t>
  </si>
  <si>
    <t>D9 Meter</t>
  </si>
  <si>
    <t>WT_RECID</t>
  </si>
  <si>
    <t>Hepathlon</t>
  </si>
  <si>
    <t>All Round</t>
  </si>
  <si>
    <t>Team</t>
  </si>
  <si>
    <t>D1 Points</t>
  </si>
  <si>
    <t>Time</t>
  </si>
  <si>
    <t>D2 Cast1</t>
  </si>
  <si>
    <t>D2 Cast2</t>
  </si>
  <si>
    <t>D2 Total</t>
  </si>
  <si>
    <t>D3 Points</t>
  </si>
  <si>
    <t>Final</t>
  </si>
  <si>
    <t>D4 Points</t>
  </si>
  <si>
    <t>D5 Points</t>
  </si>
  <si>
    <t>D6 Cast1</t>
  </si>
  <si>
    <t>D6 Cast2</t>
  </si>
  <si>
    <t>D6 Total</t>
  </si>
  <si>
    <t>D7 Points</t>
  </si>
  <si>
    <t>Pentathlon</t>
  </si>
  <si>
    <t>D8 Points</t>
  </si>
  <si>
    <t>D9 Points</t>
  </si>
  <si>
    <t>All Round Ladies</t>
  </si>
  <si>
    <t>St.#</t>
  </si>
  <si>
    <t>M</t>
  </si>
  <si>
    <t>National Quali.</t>
  </si>
  <si>
    <t>Nation (Club)</t>
  </si>
  <si>
    <t>Group</t>
  </si>
  <si>
    <t>yes</t>
  </si>
  <si>
    <t>no</t>
  </si>
  <si>
    <t>L</t>
  </si>
  <si>
    <t>WATERS John</t>
  </si>
  <si>
    <t>Australia</t>
  </si>
  <si>
    <t>STEINBERGER Sabine</t>
  </si>
  <si>
    <t>Austria</t>
  </si>
  <si>
    <t>AUT 2</t>
  </si>
  <si>
    <t>ZINNER Alena</t>
  </si>
  <si>
    <t>HOCHWARTNER Helmut</t>
  </si>
  <si>
    <t>AUT 1</t>
  </si>
  <si>
    <t>LAY  Gerhard</t>
  </si>
  <si>
    <t>MEINDL  Harald</t>
  </si>
  <si>
    <t>WALLNSTORFER Kurt</t>
  </si>
  <si>
    <t>BRONCKOVA Jana</t>
  </si>
  <si>
    <t>Czech Rep.</t>
  </si>
  <si>
    <t>CZE 2</t>
  </si>
  <si>
    <t>KOCIROVA Zuzana</t>
  </si>
  <si>
    <t>LEXOVA Petra</t>
  </si>
  <si>
    <t>KOBLIHOVA Pavel</t>
  </si>
  <si>
    <t>LEXA Patrik</t>
  </si>
  <si>
    <t>CZE 1</t>
  </si>
  <si>
    <t>LUXA  Jan</t>
  </si>
  <si>
    <t>LEXA Tomas</t>
  </si>
  <si>
    <t>LUXA Josef</t>
  </si>
  <si>
    <t>STRNAD Tomas</t>
  </si>
  <si>
    <t>PUUMALAINEN Marianne</t>
  </si>
  <si>
    <t>Finland</t>
  </si>
  <si>
    <t>CAILLAI Pierre</t>
  </si>
  <si>
    <t>France</t>
  </si>
  <si>
    <t>F R A</t>
  </si>
  <si>
    <t>JULIA  Michel</t>
  </si>
  <si>
    <t>MINOUX  Christoph</t>
  </si>
  <si>
    <t>MINOUX Denis</t>
  </si>
  <si>
    <t>MIRVAULT</t>
  </si>
  <si>
    <t>THEBAULT Jean-Pierre</t>
  </si>
  <si>
    <t>ERNST Kathrin</t>
  </si>
  <si>
    <t>Germany</t>
  </si>
  <si>
    <t>GER 2</t>
  </si>
  <si>
    <t>JAHN Anke</t>
  </si>
  <si>
    <t>MAISEL Jana</t>
  </si>
  <si>
    <t>BALLES Otmar</t>
  </si>
  <si>
    <t>GER 1</t>
  </si>
  <si>
    <t>KELTERER Erek</t>
  </si>
  <si>
    <t>MAIRE-HENSGE Heinz</t>
  </si>
  <si>
    <t>NAGEL Jens</t>
  </si>
  <si>
    <t>STEIN Ralf</t>
  </si>
  <si>
    <t>VISSER  Wiebold</t>
  </si>
  <si>
    <t>WAGNER Frank</t>
  </si>
  <si>
    <t>NIEMETZ Eveline</t>
  </si>
  <si>
    <t>Hungaria</t>
  </si>
  <si>
    <t>DIENES Csaba</t>
  </si>
  <si>
    <t>HUN</t>
  </si>
  <si>
    <t>FOELDI Gabor</t>
  </si>
  <si>
    <t>SCHREITER Tamas</t>
  </si>
  <si>
    <t>SLEMMER Ferenc</t>
  </si>
  <si>
    <t>WHITEMAN  Russel</t>
  </si>
  <si>
    <t>Ireland</t>
  </si>
  <si>
    <t>BEGLEY  Brendan</t>
  </si>
  <si>
    <t>BALDINI Marco</t>
  </si>
  <si>
    <t>Italy</t>
  </si>
  <si>
    <t>PAGANI  Edoardo</t>
  </si>
  <si>
    <t>INUKAI Iwana</t>
  </si>
  <si>
    <t>Japan</t>
  </si>
  <si>
    <t>JAP</t>
  </si>
  <si>
    <t>KAORO Hosoe</t>
  </si>
  <si>
    <t>KATO  Shinji</t>
  </si>
  <si>
    <t>NAGATA Kazuhiru</t>
  </si>
  <si>
    <t>ASHIDA Mitsuru</t>
  </si>
  <si>
    <t>OKAMOTO Kanji</t>
  </si>
  <si>
    <t>ABRAMOVIC Drazen</t>
  </si>
  <si>
    <t>CRO</t>
  </si>
  <si>
    <t>POJE Dragan</t>
  </si>
  <si>
    <t>POPOVIC Marko</t>
  </si>
  <si>
    <t>TURK Marino</t>
  </si>
  <si>
    <t>ZUBCIC Josip</t>
  </si>
  <si>
    <t>MACKEVICIENE Violeta</t>
  </si>
  <si>
    <t>LIT 2</t>
  </si>
  <si>
    <t>MIKSTIENE  Vilma</t>
  </si>
  <si>
    <t>SVIRBUTAVICIUTE Ugne</t>
  </si>
  <si>
    <t>PRISMANTAS Kristupas</t>
  </si>
  <si>
    <t>LIT 1</t>
  </si>
  <si>
    <t>ROIMANOVSKIS Aleks.</t>
  </si>
  <si>
    <t>SINKEVICIUS Laurynas</t>
  </si>
  <si>
    <t>SVIBUTAVICIUS Marijonas</t>
  </si>
  <si>
    <t>ALSAKER  Thomas</t>
  </si>
  <si>
    <t>Norway</t>
  </si>
  <si>
    <t>Croatia</t>
  </si>
  <si>
    <t>Lithuania</t>
  </si>
  <si>
    <t>NOR</t>
  </si>
  <si>
    <t>BIALIK Iwona</t>
  </si>
  <si>
    <t>Poland</t>
  </si>
  <si>
    <t>POL 2</t>
  </si>
  <si>
    <t>TALAR MONIKA</t>
  </si>
  <si>
    <t>WLODARSKA Ula</t>
  </si>
  <si>
    <t>KUZA Jacek</t>
  </si>
  <si>
    <t>POL 1</t>
  </si>
  <si>
    <t>NOGA Marek</t>
  </si>
  <si>
    <t>PAPRZYCKI Janusz</t>
  </si>
  <si>
    <t>PAPRZYCKI Pawel</t>
  </si>
  <si>
    <t>TARGOSZ Mateusz</t>
  </si>
  <si>
    <t>TARGOSZ Wlodzimierz</t>
  </si>
  <si>
    <t>HAESSIG Reto</t>
  </si>
  <si>
    <t>Switzerland</t>
  </si>
  <si>
    <t>KLAEUSLER Markus</t>
  </si>
  <si>
    <t>SUI</t>
  </si>
  <si>
    <t>LUSSI  Gerhard</t>
  </si>
  <si>
    <t>SCHAUB Thomas</t>
  </si>
  <si>
    <t>SCHWARZ Thomas</t>
  </si>
  <si>
    <t>STRICKLER  Otto</t>
  </si>
  <si>
    <t>WARNTORP Mona</t>
  </si>
  <si>
    <t>Sweden</t>
  </si>
  <si>
    <t>ERICSSON Lars-Eric</t>
  </si>
  <si>
    <t>WAENLUND Hakan</t>
  </si>
  <si>
    <t>EMBEROVA Zuzana</t>
  </si>
  <si>
    <t>Slovakia</t>
  </si>
  <si>
    <t>SVK 2</t>
  </si>
  <si>
    <t>JANKOVICOVA Lucia</t>
  </si>
  <si>
    <t>KONKOL Pavol</t>
  </si>
  <si>
    <t>MESZAROS  Jan</t>
  </si>
  <si>
    <t>SVK 1</t>
  </si>
  <si>
    <t>MESZAROS Jurai</t>
  </si>
  <si>
    <t>MESZAROS Robert</t>
  </si>
  <si>
    <t>MESZAROS Karol</t>
  </si>
  <si>
    <t>MIKUKA  Karol</t>
  </si>
  <si>
    <t>FURLAN Borut</t>
  </si>
  <si>
    <t>Slovenia</t>
  </si>
  <si>
    <t>SLO</t>
  </si>
  <si>
    <t>POGACNIK Mitja</t>
  </si>
  <si>
    <t>SOTENSEK Tomo</t>
  </si>
  <si>
    <t>STEVANOVIC Dusan</t>
  </si>
  <si>
    <t>MONTES.FERN.Dolores</t>
  </si>
  <si>
    <t>Spain</t>
  </si>
  <si>
    <t>SPA 2</t>
  </si>
  <si>
    <t>MONTES.FERN. Victoria</t>
  </si>
  <si>
    <t>ALEXIS desROSARO G</t>
  </si>
  <si>
    <t>SPA 1</t>
  </si>
  <si>
    <t>BAQUE Rafael Presas</t>
  </si>
  <si>
    <t>BARNILS Vinas Ant.</t>
  </si>
  <si>
    <t>DelRosario Cabrera Ag.</t>
  </si>
  <si>
    <t>LEANDRO Hern. Gonz.</t>
  </si>
  <si>
    <t>TOTUSAUS Dal. Franc.</t>
  </si>
  <si>
    <t>HOWLETT Colin</t>
  </si>
  <si>
    <t>Unites Kingd.</t>
  </si>
  <si>
    <t>MILLER Andy</t>
  </si>
  <si>
    <t>NEWTON Hugh</t>
  </si>
  <si>
    <t>RAFFAN John</t>
  </si>
  <si>
    <t>THAIN Peter</t>
  </si>
  <si>
    <t>CLARK Jay</t>
  </si>
  <si>
    <t>U S A</t>
  </si>
  <si>
    <t>SAM  Davis</t>
  </si>
  <si>
    <t>MITTEL Henry</t>
  </si>
  <si>
    <t>LANSER Edward</t>
  </si>
  <si>
    <t>RAJEFF Steve</t>
  </si>
  <si>
    <t>KNEUBUEHLER Hansu.</t>
  </si>
  <si>
    <t xml:space="preserve"> </t>
  </si>
  <si>
    <t>Rk</t>
  </si>
  <si>
    <t>Stnr</t>
  </si>
  <si>
    <t>D1</t>
  </si>
  <si>
    <t>D2</t>
  </si>
  <si>
    <t>D3</t>
  </si>
  <si>
    <t>D4</t>
  </si>
  <si>
    <t>D5</t>
  </si>
  <si>
    <t>Total</t>
  </si>
  <si>
    <t>RK</t>
  </si>
  <si>
    <t>MICHALIK Karol</t>
  </si>
  <si>
    <t>St#</t>
  </si>
  <si>
    <t>Teamscore</t>
  </si>
  <si>
    <t>Summe</t>
  </si>
  <si>
    <t>D1-5</t>
  </si>
  <si>
    <t>SCHWARZ Markus</t>
  </si>
  <si>
    <t>Nation</t>
  </si>
  <si>
    <t xml:space="preserve">Nation </t>
  </si>
  <si>
    <t>CAILLAU Pierre</t>
  </si>
  <si>
    <t>MIRVAULT Jacky</t>
  </si>
  <si>
    <t>OKAMOTO Kenji</t>
  </si>
  <si>
    <t>MESZAROS Juraj</t>
  </si>
  <si>
    <t>MIKULA  Karol</t>
  </si>
  <si>
    <t>D6</t>
  </si>
  <si>
    <t>D7</t>
  </si>
  <si>
    <t>KOBLIHA Pavel</t>
  </si>
  <si>
    <t>KOBLIHA  Pavel</t>
  </si>
  <si>
    <t>D8</t>
  </si>
  <si>
    <t>D9</t>
  </si>
  <si>
    <t>D1-7</t>
  </si>
  <si>
    <t>l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</si>
</sst>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h:mm"/>
    <numFmt numFmtId="174" formatCode="0.0000"/>
    <numFmt numFmtId="175" formatCode="0.0"/>
    <numFmt numFmtId="176" formatCode="00000"/>
    <numFmt numFmtId="177" formatCode="hh:mm:ss;@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 quotePrefix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 quotePrefix="1">
      <alignment horizontal="center"/>
    </xf>
    <xf numFmtId="1" fontId="0" fillId="0" borderId="0" xfId="0" applyNumberFormat="1" applyAlignment="1" quotePrefix="1">
      <alignment horizontal="center"/>
    </xf>
    <xf numFmtId="172" fontId="0" fillId="0" borderId="0" xfId="0" applyNumberFormat="1" applyAlignment="1" quotePrefix="1">
      <alignment horizontal="center"/>
    </xf>
    <xf numFmtId="2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6" fontId="0" fillId="0" borderId="0" xfId="0" applyNumberFormat="1" applyAlignment="1">
      <alignment/>
    </xf>
    <xf numFmtId="2" fontId="0" fillId="0" borderId="0" xfId="0" applyNumberFormat="1" applyAlignment="1" quotePrefix="1">
      <alignment horizontal="right"/>
    </xf>
    <xf numFmtId="172" fontId="0" fillId="0" borderId="0" xfId="0" applyNumberFormat="1" applyAlignment="1" quotePrefix="1">
      <alignment horizontal="right"/>
    </xf>
    <xf numFmtId="1" fontId="0" fillId="0" borderId="0" xfId="0" applyNumberFormat="1" applyAlignment="1" applyProtection="1">
      <alignment/>
      <protection locked="0"/>
    </xf>
    <xf numFmtId="172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2" fontId="0" fillId="0" borderId="0" xfId="0" applyNumberFormat="1" applyAlignment="1" quotePrefix="1">
      <alignment/>
    </xf>
    <xf numFmtId="172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1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49" fontId="1" fillId="0" borderId="0" xfId="0" applyNumberFormat="1" applyFont="1" applyAlignment="1" quotePrefix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" fontId="1" fillId="0" borderId="0" xfId="0" applyNumberFormat="1" applyFont="1" applyAlignment="1" applyProtection="1">
      <alignment horizontal="center"/>
      <protection locked="0"/>
    </xf>
    <xf numFmtId="47" fontId="0" fillId="0" borderId="0" xfId="0" applyNumberFormat="1" applyAlignment="1">
      <alignment horizontal="center"/>
    </xf>
    <xf numFmtId="47" fontId="0" fillId="0" borderId="0" xfId="0" applyNumberFormat="1" applyAlignment="1">
      <alignment/>
    </xf>
    <xf numFmtId="177" fontId="0" fillId="0" borderId="0" xfId="0" applyNumberFormat="1" applyAlignment="1">
      <alignment horizontal="center"/>
    </xf>
    <xf numFmtId="177" fontId="0" fillId="0" borderId="0" xfId="0" applyNumberFormat="1" applyAlignment="1">
      <alignment/>
    </xf>
    <xf numFmtId="2" fontId="1" fillId="0" borderId="0" xfId="0" applyNumberFormat="1" applyFont="1" applyAlignment="1" quotePrefix="1">
      <alignment horizontal="right"/>
    </xf>
    <xf numFmtId="2" fontId="1" fillId="0" borderId="0" xfId="0" applyNumberFormat="1" applyFont="1" applyAlignment="1" quotePrefix="1">
      <alignment horizontal="center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 quotePrefix="1">
      <alignment/>
    </xf>
    <xf numFmtId="2" fontId="1" fillId="0" borderId="0" xfId="0" applyNumberFormat="1" applyFont="1" applyAlignment="1" quotePrefix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Font="1" applyAlignment="1" quotePrefix="1">
      <alignment/>
    </xf>
    <xf numFmtId="2" fontId="0" fillId="0" borderId="0" xfId="0" applyNumberFormat="1" applyFont="1" applyAlignment="1" quotePrefix="1">
      <alignment/>
    </xf>
    <xf numFmtId="2" fontId="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right"/>
    </xf>
    <xf numFmtId="172" fontId="1" fillId="0" borderId="0" xfId="0" applyNumberFormat="1" applyFont="1" applyAlignment="1" quotePrefix="1">
      <alignment horizontal="center"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>
      <alignment horizontal="right"/>
    </xf>
    <xf numFmtId="1" fontId="0" fillId="0" borderId="0" xfId="0" applyNumberFormat="1" applyAlignment="1" quotePrefix="1">
      <alignment horizontal="right"/>
    </xf>
    <xf numFmtId="172" fontId="1" fillId="0" borderId="0" xfId="0" applyNumberFormat="1" applyFont="1" applyAlignment="1">
      <alignment horizontal="center"/>
    </xf>
    <xf numFmtId="1" fontId="1" fillId="0" borderId="0" xfId="0" applyNumberFormat="1" applyFont="1" applyAlignment="1" quotePrefix="1">
      <alignment horizontal="right"/>
    </xf>
    <xf numFmtId="172" fontId="1" fillId="0" borderId="0" xfId="0" applyNumberFormat="1" applyFont="1" applyAlignment="1">
      <alignment horizontal="right"/>
    </xf>
    <xf numFmtId="1" fontId="1" fillId="0" borderId="0" xfId="0" applyNumberFormat="1" applyFont="1" applyAlignment="1" applyProtection="1">
      <alignment horizontal="right"/>
      <protection locked="0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left"/>
    </xf>
    <xf numFmtId="47" fontId="1" fillId="0" borderId="0" xfId="0" applyNumberFormat="1" applyFont="1" applyAlignment="1">
      <alignment horizontal="center"/>
    </xf>
    <xf numFmtId="47" fontId="1" fillId="0" borderId="0" xfId="0" applyNumberFormat="1" applyFont="1" applyAlignment="1">
      <alignment/>
    </xf>
    <xf numFmtId="1" fontId="1" fillId="0" borderId="0" xfId="0" applyNumberFormat="1" applyFont="1" applyAlignment="1" quotePrefix="1">
      <alignment/>
    </xf>
    <xf numFmtId="1" fontId="0" fillId="0" borderId="0" xfId="0" applyNumberFormat="1" applyAlignment="1" quotePrefix="1">
      <alignment/>
    </xf>
    <xf numFmtId="47" fontId="1" fillId="0" borderId="0" xfId="0" applyNumberFormat="1" applyFont="1" applyAlignment="1">
      <alignment/>
    </xf>
    <xf numFmtId="47" fontId="0" fillId="0" borderId="0" xfId="0" applyNumberFormat="1" applyAlignment="1">
      <alignment/>
    </xf>
    <xf numFmtId="1" fontId="0" fillId="0" borderId="0" xfId="0" applyNumberFormat="1" applyFont="1" applyAlignment="1" quotePrefix="1">
      <alignment/>
    </xf>
    <xf numFmtId="47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right"/>
    </xf>
    <xf numFmtId="47" fontId="0" fillId="0" borderId="0" xfId="0" applyNumberFormat="1" applyFont="1" applyAlignment="1">
      <alignment/>
    </xf>
    <xf numFmtId="1" fontId="1" fillId="0" borderId="0" xfId="0" applyNumberFormat="1" applyFon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1" fillId="0" borderId="0" xfId="0" applyFont="1" applyAlignment="1">
      <alignment/>
    </xf>
    <xf numFmtId="49" fontId="1" fillId="0" borderId="0" xfId="0" applyNumberFormat="1" applyFont="1" applyAlignment="1" quotePrefix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49" fontId="0" fillId="0" borderId="0" xfId="0" applyNumberFormat="1" applyAlignment="1">
      <alignment wrapText="1"/>
    </xf>
    <xf numFmtId="172" fontId="0" fillId="0" borderId="0" xfId="0" applyNumberFormat="1" applyFont="1" applyAlignment="1">
      <alignment horizontal="center"/>
    </xf>
    <xf numFmtId="17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20" fontId="0" fillId="0" borderId="0" xfId="0" applyNumberFormat="1" applyAlignment="1">
      <alignment horizontal="center"/>
    </xf>
    <xf numFmtId="20" fontId="0" fillId="0" borderId="0" xfId="0" applyNumberFormat="1" applyFont="1" applyAlignment="1">
      <alignment horizontal="center"/>
    </xf>
    <xf numFmtId="20" fontId="1" fillId="0" borderId="0" xfId="0" applyNumberFormat="1" applyFont="1" applyAlignment="1">
      <alignment horizontal="center"/>
    </xf>
    <xf numFmtId="1" fontId="1" fillId="0" borderId="0" xfId="0" applyNumberFormat="1" applyFont="1" applyAlignment="1" quotePrefix="1">
      <alignment horizontal="center"/>
    </xf>
    <xf numFmtId="1" fontId="0" fillId="0" borderId="0" xfId="0" applyNumberFormat="1" applyAlignment="1">
      <alignment horizontal="left"/>
    </xf>
    <xf numFmtId="47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M150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0" sqref="B20"/>
    </sheetView>
  </sheetViews>
  <sheetFormatPr defaultColWidth="11.421875" defaultRowHeight="12.75"/>
  <cols>
    <col min="1" max="1" width="4.140625" style="5" bestFit="1" customWidth="1"/>
    <col min="2" max="2" width="24.57421875" style="4" bestFit="1" customWidth="1"/>
    <col min="3" max="3" width="12.140625" style="4" bestFit="1" customWidth="1"/>
    <col min="4" max="4" width="9.7109375" style="4" customWidth="1"/>
    <col min="5" max="5" width="11.7109375" style="4" bestFit="1" customWidth="1"/>
    <col min="6" max="6" width="5.8515625" style="4" bestFit="1" customWidth="1"/>
    <col min="7" max="7" width="15.8515625" style="4" bestFit="1" customWidth="1"/>
    <col min="8" max="8" width="8.7109375" style="4" bestFit="1" customWidth="1"/>
    <col min="9" max="9" width="8.421875" style="4" bestFit="1" customWidth="1"/>
    <col min="10" max="10" width="9.140625" style="6" bestFit="1" customWidth="1"/>
    <col min="11" max="11" width="5.140625" style="5" bestFit="1" customWidth="1"/>
    <col min="12" max="12" width="6.8515625" style="38" bestFit="1" customWidth="1"/>
    <col min="13" max="13" width="8.7109375" style="16" bestFit="1" customWidth="1"/>
    <col min="14" max="14" width="8.7109375" style="10" bestFit="1" customWidth="1"/>
    <col min="15" max="15" width="8.28125" style="10" bestFit="1" customWidth="1"/>
    <col min="16" max="16" width="9.140625" style="5" bestFit="1" customWidth="1"/>
    <col min="17" max="17" width="5.140625" style="5" bestFit="1" customWidth="1"/>
    <col min="18" max="18" width="6.8515625" style="38" bestFit="1" customWidth="1"/>
    <col min="19" max="19" width="9.140625" style="5" bestFit="1" customWidth="1"/>
    <col min="20" max="20" width="5.140625" style="5" bestFit="1" customWidth="1"/>
    <col min="21" max="21" width="6.8515625" style="38" bestFit="1" customWidth="1"/>
    <col min="22" max="22" width="8.7109375" style="10" bestFit="1" customWidth="1"/>
    <col min="23" max="23" width="9.140625" style="11" bestFit="1" customWidth="1"/>
    <col min="24" max="25" width="8.7109375" style="10" bestFit="1" customWidth="1"/>
    <col min="26" max="26" width="8.28125" style="16" bestFit="1" customWidth="1"/>
    <col min="27" max="27" width="8.7109375" style="10" bestFit="1" customWidth="1"/>
    <col min="28" max="28" width="9.140625" style="15" bestFit="1" customWidth="1"/>
    <col min="29" max="29" width="10.00390625" style="13" bestFit="1" customWidth="1"/>
    <col min="30" max="30" width="9.8515625" style="11" bestFit="1" customWidth="1"/>
    <col min="31" max="31" width="9.140625" style="5" bestFit="1" customWidth="1"/>
    <col min="32" max="32" width="5.140625" style="5" bestFit="1" customWidth="1"/>
    <col min="33" max="33" width="7.8515625" style="40" bestFit="1" customWidth="1"/>
    <col min="34" max="34" width="8.7109375" style="10" bestFit="1" customWidth="1"/>
    <col min="35" max="35" width="9.140625" style="11" bestFit="1" customWidth="1"/>
    <col min="36" max="36" width="9.28125" style="11" bestFit="1" customWidth="1"/>
    <col min="37" max="37" width="15.57421875" style="11" bestFit="1" customWidth="1"/>
    <col min="38" max="38" width="4.140625" style="28" bestFit="1" customWidth="1"/>
    <col min="39" max="39" width="20.7109375" style="0" hidden="1" customWidth="1"/>
    <col min="40" max="16384" width="9.140625" style="0" customWidth="1"/>
  </cols>
  <sheetData>
    <row r="1" spans="1:39" ht="16.5" customHeight="1">
      <c r="A1" s="5" t="s">
        <v>26</v>
      </c>
      <c r="B1" s="3" t="s">
        <v>0</v>
      </c>
      <c r="C1" s="3" t="s">
        <v>29</v>
      </c>
      <c r="D1" s="92" t="s">
        <v>6</v>
      </c>
      <c r="E1" s="4" t="s">
        <v>7</v>
      </c>
      <c r="F1" s="3" t="s">
        <v>1</v>
      </c>
      <c r="G1" s="4" t="s">
        <v>28</v>
      </c>
      <c r="H1" s="4" t="s">
        <v>30</v>
      </c>
      <c r="I1" s="4" t="s">
        <v>8</v>
      </c>
      <c r="J1" s="6" t="s">
        <v>9</v>
      </c>
      <c r="K1" s="5" t="s">
        <v>15</v>
      </c>
      <c r="L1" s="38" t="s">
        <v>10</v>
      </c>
      <c r="M1" s="20" t="s">
        <v>11</v>
      </c>
      <c r="N1" s="7" t="s">
        <v>12</v>
      </c>
      <c r="O1" s="7" t="s">
        <v>13</v>
      </c>
      <c r="P1" s="5" t="s">
        <v>14</v>
      </c>
      <c r="Q1" s="5" t="s">
        <v>15</v>
      </c>
      <c r="R1" s="38" t="s">
        <v>10</v>
      </c>
      <c r="S1" s="8" t="s">
        <v>16</v>
      </c>
      <c r="T1" s="5" t="s">
        <v>15</v>
      </c>
      <c r="U1" s="38" t="s">
        <v>10</v>
      </c>
      <c r="V1" s="7" t="s">
        <v>2</v>
      </c>
      <c r="W1" s="9" t="s">
        <v>17</v>
      </c>
      <c r="X1" s="7" t="s">
        <v>18</v>
      </c>
      <c r="Y1" s="7" t="s">
        <v>19</v>
      </c>
      <c r="Z1" s="16" t="s">
        <v>20</v>
      </c>
      <c r="AA1" s="7" t="s">
        <v>3</v>
      </c>
      <c r="AB1" s="21" t="s">
        <v>21</v>
      </c>
      <c r="AC1" s="13" t="s">
        <v>22</v>
      </c>
      <c r="AD1" s="11" t="s">
        <v>6</v>
      </c>
      <c r="AE1" s="5" t="s">
        <v>23</v>
      </c>
      <c r="AF1" s="5" t="s">
        <v>15</v>
      </c>
      <c r="AG1" s="40" t="s">
        <v>10</v>
      </c>
      <c r="AH1" s="10" t="s">
        <v>4</v>
      </c>
      <c r="AI1" s="11" t="s">
        <v>24</v>
      </c>
      <c r="AJ1" s="11" t="s">
        <v>7</v>
      </c>
      <c r="AK1" s="11" t="s">
        <v>25</v>
      </c>
      <c r="AL1" s="28" t="s">
        <v>26</v>
      </c>
      <c r="AM1" t="s">
        <v>5</v>
      </c>
    </row>
    <row r="2" spans="1:39" ht="12.75">
      <c r="A2" s="1">
        <v>1</v>
      </c>
      <c r="B2" s="4" t="s">
        <v>34</v>
      </c>
      <c r="C2" s="4" t="s">
        <v>35</v>
      </c>
      <c r="D2" s="14" t="s">
        <v>31</v>
      </c>
      <c r="E2" s="14" t="s">
        <v>32</v>
      </c>
      <c r="F2" s="14" t="s">
        <v>32</v>
      </c>
      <c r="G2" s="14" t="s">
        <v>32</v>
      </c>
      <c r="H2" s="14" t="s">
        <v>27</v>
      </c>
      <c r="I2" s="14"/>
      <c r="J2" s="22">
        <v>95</v>
      </c>
      <c r="K2" s="1">
        <v>0</v>
      </c>
      <c r="L2" s="39">
        <v>0</v>
      </c>
      <c r="M2" s="2">
        <v>55.2</v>
      </c>
      <c r="N2" s="2">
        <v>53.37</v>
      </c>
      <c r="O2" s="2">
        <f>M2+N2</f>
        <v>108.57</v>
      </c>
      <c r="P2" s="1">
        <v>64</v>
      </c>
      <c r="Q2" s="1">
        <v>0</v>
      </c>
      <c r="R2" s="39">
        <v>0</v>
      </c>
      <c r="S2" s="1">
        <v>90</v>
      </c>
      <c r="T2" s="1">
        <v>0</v>
      </c>
      <c r="U2" s="39">
        <v>0</v>
      </c>
      <c r="V2" s="2">
        <v>0</v>
      </c>
      <c r="W2" s="23">
        <f>V2*1.5</f>
        <v>0</v>
      </c>
      <c r="X2" s="2">
        <v>59.59</v>
      </c>
      <c r="Y2" s="2">
        <v>55.96</v>
      </c>
      <c r="Z2" s="2">
        <f>X2+Y2</f>
        <v>115.55000000000001</v>
      </c>
      <c r="AA2" s="2">
        <v>0</v>
      </c>
      <c r="AB2" s="23">
        <f>AA2*1.5</f>
        <v>0</v>
      </c>
      <c r="AC2" s="23">
        <f>J2+O2+P2+S2+W2</f>
        <v>357.57</v>
      </c>
      <c r="AD2" s="23">
        <f>AC2+Z2+AB2</f>
        <v>473.12</v>
      </c>
      <c r="AE2" s="1">
        <v>0</v>
      </c>
      <c r="AF2" s="1">
        <v>0</v>
      </c>
      <c r="AG2" s="41">
        <v>0</v>
      </c>
      <c r="AH2" s="2">
        <v>0</v>
      </c>
      <c r="AI2" s="1">
        <f>AH2*1.5</f>
        <v>0</v>
      </c>
      <c r="AJ2" s="23">
        <f>AD2+AE2+AI2</f>
        <v>473.12</v>
      </c>
      <c r="AK2" s="23">
        <f>AC2+AE2+AI2</f>
        <v>357.57</v>
      </c>
      <c r="AL2" s="28">
        <v>1</v>
      </c>
      <c r="AM2" s="19"/>
    </row>
    <row r="3" spans="1:38" ht="12.75">
      <c r="A3" s="1">
        <v>2</v>
      </c>
      <c r="B3" s="4" t="s">
        <v>36</v>
      </c>
      <c r="C3" s="4" t="s">
        <v>37</v>
      </c>
      <c r="D3" s="14" t="s">
        <v>32</v>
      </c>
      <c r="E3" s="14" t="s">
        <v>32</v>
      </c>
      <c r="F3" s="14" t="s">
        <v>32</v>
      </c>
      <c r="G3" s="14" t="s">
        <v>32</v>
      </c>
      <c r="H3" s="14" t="s">
        <v>33</v>
      </c>
      <c r="I3" s="14" t="s">
        <v>38</v>
      </c>
      <c r="J3" s="24">
        <v>80</v>
      </c>
      <c r="K3" s="1"/>
      <c r="L3" s="39"/>
      <c r="M3" s="25">
        <v>46.32</v>
      </c>
      <c r="N3" s="25">
        <v>45.62</v>
      </c>
      <c r="O3" s="2">
        <f aca="true" t="shared" si="0" ref="O3:O66">M3+N3</f>
        <v>91.94</v>
      </c>
      <c r="P3" s="24">
        <v>74</v>
      </c>
      <c r="Q3" s="1"/>
      <c r="R3" s="39"/>
      <c r="S3" s="24">
        <v>80</v>
      </c>
      <c r="T3" s="1"/>
      <c r="U3" s="39"/>
      <c r="V3" s="25">
        <v>56.42</v>
      </c>
      <c r="W3" s="23">
        <f aca="true" t="shared" si="1" ref="W3:W66">V3*1.5</f>
        <v>84.63</v>
      </c>
      <c r="X3" s="25"/>
      <c r="Y3" s="25"/>
      <c r="Z3" s="2">
        <f aca="true" t="shared" si="2" ref="Z3:Z66">X3+Y3</f>
        <v>0</v>
      </c>
      <c r="AA3" s="25"/>
      <c r="AB3" s="23">
        <f aca="true" t="shared" si="3" ref="AB3:AB66">AA3*1.5</f>
        <v>0</v>
      </c>
      <c r="AC3" s="23">
        <f aca="true" t="shared" si="4" ref="AC3:AC66">J3+O3+P3+S3+W3</f>
        <v>410.57</v>
      </c>
      <c r="AD3" s="23">
        <f aca="true" t="shared" si="5" ref="AD3:AD66">AC3+Z3+AB3</f>
        <v>410.57</v>
      </c>
      <c r="AE3" s="24"/>
      <c r="AF3" s="1"/>
      <c r="AG3" s="41"/>
      <c r="AH3" s="25"/>
      <c r="AI3" s="1">
        <v>9</v>
      </c>
      <c r="AJ3" s="23">
        <f aca="true" t="shared" si="6" ref="AJ3:AJ66">AD3+AE3+AI3</f>
        <v>419.57</v>
      </c>
      <c r="AK3" s="23">
        <f aca="true" t="shared" si="7" ref="AK3:AK66">AC3+AE3+AI3</f>
        <v>419.57</v>
      </c>
      <c r="AL3" s="28">
        <v>2</v>
      </c>
    </row>
    <row r="4" spans="1:38" ht="12.75">
      <c r="A4" s="1">
        <v>3</v>
      </c>
      <c r="B4" s="4" t="s">
        <v>39</v>
      </c>
      <c r="C4" s="4" t="s">
        <v>37</v>
      </c>
      <c r="D4" s="14" t="s">
        <v>32</v>
      </c>
      <c r="E4" s="14" t="s">
        <v>32</v>
      </c>
      <c r="F4" s="14" t="s">
        <v>32</v>
      </c>
      <c r="G4" s="14" t="s">
        <v>32</v>
      </c>
      <c r="H4" s="14" t="s">
        <v>33</v>
      </c>
      <c r="I4" s="14" t="s">
        <v>38</v>
      </c>
      <c r="J4" s="24">
        <v>85</v>
      </c>
      <c r="K4" s="1"/>
      <c r="L4" s="39"/>
      <c r="M4" s="25">
        <v>47.16</v>
      </c>
      <c r="N4" s="25">
        <v>46.86</v>
      </c>
      <c r="O4" s="2">
        <f t="shared" si="0"/>
        <v>94.02</v>
      </c>
      <c r="P4" s="24">
        <v>82</v>
      </c>
      <c r="Q4" s="1"/>
      <c r="R4" s="39"/>
      <c r="S4" s="24">
        <v>95</v>
      </c>
      <c r="T4" s="1"/>
      <c r="U4" s="39"/>
      <c r="V4" s="25">
        <v>66.91</v>
      </c>
      <c r="W4" s="23">
        <f t="shared" si="1"/>
        <v>100.365</v>
      </c>
      <c r="X4" s="25"/>
      <c r="Y4" s="25"/>
      <c r="Z4" s="2">
        <f t="shared" si="2"/>
        <v>0</v>
      </c>
      <c r="AA4" s="25"/>
      <c r="AB4" s="23">
        <f t="shared" si="3"/>
        <v>0</v>
      </c>
      <c r="AC4" s="23">
        <f t="shared" si="4"/>
        <v>456.385</v>
      </c>
      <c r="AD4" s="23">
        <f t="shared" si="5"/>
        <v>456.385</v>
      </c>
      <c r="AE4" s="24"/>
      <c r="AF4" s="1"/>
      <c r="AG4" s="41"/>
      <c r="AH4" s="25"/>
      <c r="AI4" s="1">
        <v>11</v>
      </c>
      <c r="AJ4" s="23">
        <f t="shared" si="6"/>
        <v>467.385</v>
      </c>
      <c r="AK4" s="23">
        <f t="shared" si="7"/>
        <v>467.385</v>
      </c>
      <c r="AL4" s="28">
        <v>3</v>
      </c>
    </row>
    <row r="5" spans="1:38" ht="12.75">
      <c r="A5" s="1">
        <v>4</v>
      </c>
      <c r="B5" s="4" t="s">
        <v>40</v>
      </c>
      <c r="C5" s="4" t="s">
        <v>37</v>
      </c>
      <c r="D5" s="4" t="s">
        <v>32</v>
      </c>
      <c r="E5" s="4" t="s">
        <v>32</v>
      </c>
      <c r="F5" s="4" t="s">
        <v>32</v>
      </c>
      <c r="G5" s="4" t="s">
        <v>32</v>
      </c>
      <c r="H5" s="14" t="s">
        <v>27</v>
      </c>
      <c r="I5" s="14" t="s">
        <v>41</v>
      </c>
      <c r="J5" s="24">
        <v>95</v>
      </c>
      <c r="K5" s="1"/>
      <c r="L5" s="39"/>
      <c r="M5" s="25">
        <v>60.8</v>
      </c>
      <c r="N5" s="25">
        <v>59.92</v>
      </c>
      <c r="O5" s="2">
        <f t="shared" si="0"/>
        <v>120.72</v>
      </c>
      <c r="P5" s="24">
        <v>96</v>
      </c>
      <c r="Q5" s="1"/>
      <c r="R5" s="39"/>
      <c r="S5" s="24">
        <v>95</v>
      </c>
      <c r="T5" s="1"/>
      <c r="U5" s="39"/>
      <c r="V5" s="25">
        <v>67.64</v>
      </c>
      <c r="W5" s="23">
        <f t="shared" si="1"/>
        <v>101.46000000000001</v>
      </c>
      <c r="X5" s="25"/>
      <c r="Y5" s="25"/>
      <c r="Z5" s="2">
        <f t="shared" si="2"/>
        <v>0</v>
      </c>
      <c r="AA5" s="25"/>
      <c r="AB5" s="23">
        <f t="shared" si="3"/>
        <v>0</v>
      </c>
      <c r="AC5" s="23">
        <f t="shared" si="4"/>
        <v>508.18000000000006</v>
      </c>
      <c r="AD5" s="23">
        <f t="shared" si="5"/>
        <v>508.18000000000006</v>
      </c>
      <c r="AE5" s="24"/>
      <c r="AF5" s="1"/>
      <c r="AG5" s="41"/>
      <c r="AH5" s="25"/>
      <c r="AI5" s="1">
        <v>12</v>
      </c>
      <c r="AJ5" s="23">
        <f t="shared" si="6"/>
        <v>520.1800000000001</v>
      </c>
      <c r="AK5" s="23">
        <f t="shared" si="7"/>
        <v>520.1800000000001</v>
      </c>
      <c r="AL5" s="28">
        <v>4</v>
      </c>
    </row>
    <row r="6" spans="1:38" ht="12.75">
      <c r="A6" s="1">
        <v>5</v>
      </c>
      <c r="B6" s="4" t="s">
        <v>42</v>
      </c>
      <c r="C6" s="4" t="s">
        <v>37</v>
      </c>
      <c r="D6" s="14" t="s">
        <v>31</v>
      </c>
      <c r="E6" s="14" t="s">
        <v>32</v>
      </c>
      <c r="F6" s="14" t="s">
        <v>32</v>
      </c>
      <c r="G6" s="14" t="s">
        <v>32</v>
      </c>
      <c r="H6" s="4" t="s">
        <v>27</v>
      </c>
      <c r="I6" s="4" t="s">
        <v>41</v>
      </c>
      <c r="J6" s="24">
        <v>90</v>
      </c>
      <c r="K6" s="1"/>
      <c r="L6" s="39"/>
      <c r="M6" s="25">
        <v>46.48</v>
      </c>
      <c r="N6" s="25">
        <v>45.94</v>
      </c>
      <c r="O6" s="2">
        <f t="shared" si="0"/>
        <v>92.41999999999999</v>
      </c>
      <c r="P6" s="24">
        <v>86</v>
      </c>
      <c r="Q6" s="1"/>
      <c r="R6" s="39"/>
      <c r="S6" s="24">
        <v>95</v>
      </c>
      <c r="T6" s="1"/>
      <c r="U6" s="39"/>
      <c r="V6" s="25">
        <v>70.29</v>
      </c>
      <c r="W6" s="23">
        <f t="shared" si="1"/>
        <v>105.435</v>
      </c>
      <c r="X6" s="25">
        <v>49.22</v>
      </c>
      <c r="Y6" s="25">
        <v>46.57</v>
      </c>
      <c r="Z6" s="2">
        <f t="shared" si="2"/>
        <v>95.78999999999999</v>
      </c>
      <c r="AA6" s="25">
        <v>89.95</v>
      </c>
      <c r="AB6" s="23">
        <f t="shared" si="3"/>
        <v>134.925</v>
      </c>
      <c r="AC6" s="23">
        <f t="shared" si="4"/>
        <v>468.85499999999996</v>
      </c>
      <c r="AD6" s="23">
        <f t="shared" si="5"/>
        <v>699.5699999999999</v>
      </c>
      <c r="AE6" s="24"/>
      <c r="AF6" s="1"/>
      <c r="AG6" s="41"/>
      <c r="AH6" s="25"/>
      <c r="AI6" s="1">
        <v>13</v>
      </c>
      <c r="AJ6" s="23">
        <f t="shared" si="6"/>
        <v>712.5699999999999</v>
      </c>
      <c r="AK6" s="23">
        <f t="shared" si="7"/>
        <v>481.85499999999996</v>
      </c>
      <c r="AL6" s="28">
        <v>5</v>
      </c>
    </row>
    <row r="7" spans="1:38" ht="12.75">
      <c r="A7" s="1">
        <v>6</v>
      </c>
      <c r="B7" s="4" t="s">
        <v>43</v>
      </c>
      <c r="C7" s="4" t="s">
        <v>37</v>
      </c>
      <c r="D7" s="14" t="s">
        <v>31</v>
      </c>
      <c r="E7" s="14" t="s">
        <v>32</v>
      </c>
      <c r="F7" s="14" t="s">
        <v>32</v>
      </c>
      <c r="G7" s="14" t="s">
        <v>32</v>
      </c>
      <c r="H7" s="4" t="s">
        <v>27</v>
      </c>
      <c r="I7" s="4" t="s">
        <v>41</v>
      </c>
      <c r="J7" s="24">
        <v>95</v>
      </c>
      <c r="K7" s="1"/>
      <c r="L7" s="39"/>
      <c r="M7" s="25">
        <v>53.76</v>
      </c>
      <c r="N7" s="25">
        <v>53.76</v>
      </c>
      <c r="O7" s="2">
        <f t="shared" si="0"/>
        <v>107.52</v>
      </c>
      <c r="P7" s="24">
        <v>96</v>
      </c>
      <c r="Q7" s="1"/>
      <c r="R7" s="39"/>
      <c r="S7" s="24">
        <v>100</v>
      </c>
      <c r="T7" s="1"/>
      <c r="U7" s="39"/>
      <c r="V7" s="25">
        <v>63.98</v>
      </c>
      <c r="W7" s="23">
        <f t="shared" si="1"/>
        <v>95.97</v>
      </c>
      <c r="X7" s="25">
        <v>58.7</v>
      </c>
      <c r="Y7" s="25">
        <v>55.78</v>
      </c>
      <c r="Z7" s="2">
        <f t="shared" si="2"/>
        <v>114.48</v>
      </c>
      <c r="AA7" s="25">
        <v>96.45</v>
      </c>
      <c r="AB7" s="23">
        <f t="shared" si="3"/>
        <v>144.675</v>
      </c>
      <c r="AC7" s="23">
        <f t="shared" si="4"/>
        <v>494.49</v>
      </c>
      <c r="AD7" s="23">
        <f t="shared" si="5"/>
        <v>753.645</v>
      </c>
      <c r="AE7" s="24"/>
      <c r="AF7" s="1"/>
      <c r="AG7" s="41"/>
      <c r="AH7" s="25"/>
      <c r="AI7" s="1">
        <v>14</v>
      </c>
      <c r="AJ7" s="23">
        <f t="shared" si="6"/>
        <v>767.645</v>
      </c>
      <c r="AK7" s="23">
        <f t="shared" si="7"/>
        <v>508.49</v>
      </c>
      <c r="AL7" s="28">
        <v>6</v>
      </c>
    </row>
    <row r="8" spans="1:38" ht="12.75">
      <c r="A8" s="1">
        <v>7</v>
      </c>
      <c r="B8" s="4" t="s">
        <v>44</v>
      </c>
      <c r="C8" s="4" t="s">
        <v>37</v>
      </c>
      <c r="D8" s="14" t="s">
        <v>31</v>
      </c>
      <c r="E8" s="14" t="s">
        <v>32</v>
      </c>
      <c r="F8" s="14" t="s">
        <v>32</v>
      </c>
      <c r="G8" s="14" t="s">
        <v>32</v>
      </c>
      <c r="H8" s="4" t="s">
        <v>27</v>
      </c>
      <c r="I8" s="4" t="s">
        <v>41</v>
      </c>
      <c r="J8" s="24">
        <v>100</v>
      </c>
      <c r="K8" s="1"/>
      <c r="L8" s="39"/>
      <c r="M8" s="25">
        <v>54.76</v>
      </c>
      <c r="N8" s="25">
        <v>52.69</v>
      </c>
      <c r="O8" s="2">
        <f t="shared" si="0"/>
        <v>107.44999999999999</v>
      </c>
      <c r="P8" s="24">
        <v>82</v>
      </c>
      <c r="Q8" s="1"/>
      <c r="R8" s="39"/>
      <c r="S8" s="24">
        <v>95</v>
      </c>
      <c r="T8" s="1"/>
      <c r="U8" s="39"/>
      <c r="V8" s="25">
        <v>66.81</v>
      </c>
      <c r="W8" s="23">
        <f t="shared" si="1"/>
        <v>100.215</v>
      </c>
      <c r="X8" s="25">
        <v>66.39</v>
      </c>
      <c r="Y8" s="25">
        <v>61.97</v>
      </c>
      <c r="Z8" s="2">
        <f t="shared" si="2"/>
        <v>128.36</v>
      </c>
      <c r="AA8" s="25">
        <v>105.66</v>
      </c>
      <c r="AB8" s="23">
        <f t="shared" si="3"/>
        <v>158.49</v>
      </c>
      <c r="AC8" s="23">
        <f t="shared" si="4"/>
        <v>484.66499999999996</v>
      </c>
      <c r="AD8" s="23">
        <f t="shared" si="5"/>
        <v>771.515</v>
      </c>
      <c r="AE8" s="24"/>
      <c r="AF8" s="1"/>
      <c r="AG8" s="41"/>
      <c r="AH8" s="25"/>
      <c r="AI8" s="1">
        <v>15</v>
      </c>
      <c r="AJ8" s="23">
        <f t="shared" si="6"/>
        <v>786.515</v>
      </c>
      <c r="AK8" s="23">
        <f t="shared" si="7"/>
        <v>499.66499999999996</v>
      </c>
      <c r="AL8" s="28">
        <v>7</v>
      </c>
    </row>
    <row r="9" spans="1:38" ht="12.75">
      <c r="A9" s="1">
        <v>8</v>
      </c>
      <c r="B9" s="4" t="s">
        <v>45</v>
      </c>
      <c r="C9" s="4" t="s">
        <v>46</v>
      </c>
      <c r="D9" s="14" t="s">
        <v>32</v>
      </c>
      <c r="E9" s="14" t="s">
        <v>31</v>
      </c>
      <c r="F9" s="14" t="s">
        <v>32</v>
      </c>
      <c r="G9" s="14" t="s">
        <v>32</v>
      </c>
      <c r="H9" s="4" t="s">
        <v>33</v>
      </c>
      <c r="J9" s="24">
        <v>85</v>
      </c>
      <c r="K9" s="1"/>
      <c r="L9" s="39"/>
      <c r="M9" s="25">
        <v>53.68</v>
      </c>
      <c r="N9" s="25">
        <v>52.59</v>
      </c>
      <c r="O9" s="2">
        <f t="shared" si="0"/>
        <v>106.27000000000001</v>
      </c>
      <c r="P9" s="24">
        <v>88</v>
      </c>
      <c r="Q9" s="1"/>
      <c r="R9" s="39"/>
      <c r="S9" s="24">
        <v>90</v>
      </c>
      <c r="T9" s="1"/>
      <c r="U9" s="39"/>
      <c r="V9" s="25">
        <v>64.12</v>
      </c>
      <c r="W9" s="23">
        <f t="shared" si="1"/>
        <v>96.18</v>
      </c>
      <c r="X9" s="25"/>
      <c r="Y9" s="25"/>
      <c r="Z9" s="2">
        <f t="shared" si="2"/>
        <v>0</v>
      </c>
      <c r="AA9" s="25"/>
      <c r="AB9" s="23">
        <f t="shared" si="3"/>
        <v>0</v>
      </c>
      <c r="AC9" s="23">
        <f t="shared" si="4"/>
        <v>465.45</v>
      </c>
      <c r="AD9" s="23">
        <f t="shared" si="5"/>
        <v>465.45</v>
      </c>
      <c r="AE9" s="24">
        <v>55</v>
      </c>
      <c r="AF9" s="1"/>
      <c r="AG9" s="41"/>
      <c r="AH9" s="25">
        <v>72.62</v>
      </c>
      <c r="AI9" s="23">
        <f>AH9*1.5</f>
        <v>108.93</v>
      </c>
      <c r="AJ9" s="23">
        <f t="shared" si="6"/>
        <v>629.3800000000001</v>
      </c>
      <c r="AK9" s="23">
        <f t="shared" si="7"/>
        <v>629.3800000000001</v>
      </c>
      <c r="AL9" s="28">
        <v>8</v>
      </c>
    </row>
    <row r="10" spans="1:38" ht="12.75">
      <c r="A10" s="1">
        <v>9</v>
      </c>
      <c r="B10" s="4" t="s">
        <v>48</v>
      </c>
      <c r="C10" s="4" t="s">
        <v>46</v>
      </c>
      <c r="D10" s="4" t="s">
        <v>32</v>
      </c>
      <c r="E10" s="4" t="s">
        <v>31</v>
      </c>
      <c r="F10" s="4" t="s">
        <v>32</v>
      </c>
      <c r="G10" s="4" t="s">
        <v>32</v>
      </c>
      <c r="H10" s="4" t="s">
        <v>33</v>
      </c>
      <c r="I10" s="4" t="s">
        <v>47</v>
      </c>
      <c r="J10" s="24">
        <v>85</v>
      </c>
      <c r="K10" s="1"/>
      <c r="L10" s="39"/>
      <c r="M10" s="25">
        <v>50.3</v>
      </c>
      <c r="N10" s="25">
        <v>49.89</v>
      </c>
      <c r="O10" s="2">
        <f t="shared" si="0"/>
        <v>100.19</v>
      </c>
      <c r="P10" s="24">
        <v>94</v>
      </c>
      <c r="Q10" s="1"/>
      <c r="R10" s="39"/>
      <c r="S10" s="24">
        <v>95</v>
      </c>
      <c r="T10" s="1"/>
      <c r="U10" s="39"/>
      <c r="V10" s="25">
        <v>66.87</v>
      </c>
      <c r="W10" s="23">
        <f t="shared" si="1"/>
        <v>100.305</v>
      </c>
      <c r="X10" s="25"/>
      <c r="Y10" s="25"/>
      <c r="Z10" s="2">
        <f t="shared" si="2"/>
        <v>0</v>
      </c>
      <c r="AA10" s="25"/>
      <c r="AB10" s="23">
        <f t="shared" si="3"/>
        <v>0</v>
      </c>
      <c r="AC10" s="23">
        <f t="shared" si="4"/>
        <v>474.495</v>
      </c>
      <c r="AD10" s="23">
        <f t="shared" si="5"/>
        <v>474.495</v>
      </c>
      <c r="AE10" s="24">
        <v>45</v>
      </c>
      <c r="AF10" s="1"/>
      <c r="AG10" s="41"/>
      <c r="AH10" s="25">
        <v>84.72</v>
      </c>
      <c r="AI10" s="23">
        <f>AH10*1.5</f>
        <v>127.08</v>
      </c>
      <c r="AJ10" s="23">
        <f t="shared" si="6"/>
        <v>646.575</v>
      </c>
      <c r="AK10" s="23">
        <f t="shared" si="7"/>
        <v>646.575</v>
      </c>
      <c r="AL10" s="28">
        <v>9</v>
      </c>
    </row>
    <row r="11" spans="1:38" ht="12.75">
      <c r="A11" s="1">
        <v>10</v>
      </c>
      <c r="B11" s="4" t="s">
        <v>49</v>
      </c>
      <c r="C11" s="4" t="s">
        <v>46</v>
      </c>
      <c r="D11" s="4" t="s">
        <v>32</v>
      </c>
      <c r="E11" s="4" t="s">
        <v>32</v>
      </c>
      <c r="F11" s="4" t="s">
        <v>32</v>
      </c>
      <c r="G11" s="4" t="s">
        <v>32</v>
      </c>
      <c r="H11" s="4" t="s">
        <v>33</v>
      </c>
      <c r="I11" s="4" t="s">
        <v>47</v>
      </c>
      <c r="J11" s="24">
        <v>85</v>
      </c>
      <c r="K11" s="1"/>
      <c r="L11" s="39"/>
      <c r="M11" s="25">
        <v>52.63</v>
      </c>
      <c r="N11" s="25">
        <v>52.19</v>
      </c>
      <c r="O11" s="2">
        <f t="shared" si="0"/>
        <v>104.82</v>
      </c>
      <c r="P11" s="24">
        <v>76</v>
      </c>
      <c r="Q11" s="1"/>
      <c r="R11" s="39"/>
      <c r="S11" s="24">
        <v>80</v>
      </c>
      <c r="T11" s="1"/>
      <c r="U11" s="39"/>
      <c r="V11" s="25">
        <v>64.01</v>
      </c>
      <c r="W11" s="23">
        <f t="shared" si="1"/>
        <v>96.01500000000001</v>
      </c>
      <c r="X11" s="2"/>
      <c r="Y11" s="2"/>
      <c r="Z11" s="2">
        <f t="shared" si="2"/>
        <v>0</v>
      </c>
      <c r="AA11" s="2"/>
      <c r="AB11" s="23">
        <f t="shared" si="3"/>
        <v>0</v>
      </c>
      <c r="AC11" s="23">
        <f t="shared" si="4"/>
        <v>441.83500000000004</v>
      </c>
      <c r="AD11" s="23">
        <f t="shared" si="5"/>
        <v>441.83500000000004</v>
      </c>
      <c r="AE11" s="24"/>
      <c r="AF11" s="1"/>
      <c r="AG11" s="41"/>
      <c r="AH11" s="25"/>
      <c r="AI11" s="1">
        <v>19</v>
      </c>
      <c r="AJ11" s="23">
        <f t="shared" si="6"/>
        <v>460.83500000000004</v>
      </c>
      <c r="AK11" s="23">
        <f t="shared" si="7"/>
        <v>460.83500000000004</v>
      </c>
      <c r="AL11" s="28">
        <v>0</v>
      </c>
    </row>
    <row r="12" spans="1:38" ht="12.75">
      <c r="A12" s="1">
        <v>11</v>
      </c>
      <c r="B12" s="4" t="s">
        <v>211</v>
      </c>
      <c r="C12" s="4" t="s">
        <v>46</v>
      </c>
      <c r="D12" s="14" t="s">
        <v>31</v>
      </c>
      <c r="E12" s="14" t="s">
        <v>31</v>
      </c>
      <c r="F12" s="14" t="s">
        <v>32</v>
      </c>
      <c r="G12" s="4" t="s">
        <v>32</v>
      </c>
      <c r="H12" s="4" t="s">
        <v>27</v>
      </c>
      <c r="J12" s="24">
        <v>95</v>
      </c>
      <c r="K12" s="1"/>
      <c r="L12" s="39"/>
      <c r="M12" s="25">
        <v>63.04</v>
      </c>
      <c r="N12" s="25">
        <v>62.31</v>
      </c>
      <c r="O12" s="2">
        <f t="shared" si="0"/>
        <v>125.35</v>
      </c>
      <c r="P12" s="24">
        <v>96</v>
      </c>
      <c r="Q12" s="1"/>
      <c r="R12" s="39"/>
      <c r="S12" s="24">
        <v>95</v>
      </c>
      <c r="T12" s="1"/>
      <c r="U12" s="39"/>
      <c r="V12" s="25">
        <v>66.32</v>
      </c>
      <c r="W12" s="23">
        <f t="shared" si="1"/>
        <v>99.47999999999999</v>
      </c>
      <c r="X12" s="25">
        <v>61.61</v>
      </c>
      <c r="Y12" s="25">
        <v>61.09</v>
      </c>
      <c r="Z12" s="2">
        <f t="shared" si="2"/>
        <v>122.7</v>
      </c>
      <c r="AA12" s="25">
        <v>0</v>
      </c>
      <c r="AB12" s="23">
        <f t="shared" si="3"/>
        <v>0</v>
      </c>
      <c r="AC12" s="23">
        <f t="shared" si="4"/>
        <v>510.83000000000004</v>
      </c>
      <c r="AD12" s="23">
        <f t="shared" si="5"/>
        <v>633.5300000000001</v>
      </c>
      <c r="AE12" s="24">
        <v>55</v>
      </c>
      <c r="AF12" s="1"/>
      <c r="AG12" s="41"/>
      <c r="AH12" s="25">
        <v>95.98</v>
      </c>
      <c r="AI12" s="23">
        <f aca="true" t="shared" si="8" ref="AI12:AI18">AH12*1.5</f>
        <v>143.97</v>
      </c>
      <c r="AJ12" s="23">
        <f t="shared" si="6"/>
        <v>832.5000000000001</v>
      </c>
      <c r="AK12" s="23">
        <f t="shared" si="7"/>
        <v>709.8000000000001</v>
      </c>
      <c r="AL12" s="28">
        <v>0</v>
      </c>
    </row>
    <row r="13" spans="1:38" ht="12.75">
      <c r="A13" s="1">
        <v>12</v>
      </c>
      <c r="B13" s="4" t="s">
        <v>51</v>
      </c>
      <c r="C13" s="4" t="s">
        <v>46</v>
      </c>
      <c r="D13" s="14" t="s">
        <v>31</v>
      </c>
      <c r="E13" s="14" t="s">
        <v>31</v>
      </c>
      <c r="F13" s="14" t="s">
        <v>32</v>
      </c>
      <c r="G13" s="4" t="s">
        <v>32</v>
      </c>
      <c r="H13" s="4" t="s">
        <v>27</v>
      </c>
      <c r="I13" s="4" t="s">
        <v>52</v>
      </c>
      <c r="J13" s="24">
        <v>100</v>
      </c>
      <c r="K13" s="1"/>
      <c r="L13" s="39"/>
      <c r="M13" s="25">
        <v>60.39</v>
      </c>
      <c r="N13" s="25">
        <v>60.32</v>
      </c>
      <c r="O13" s="2">
        <f t="shared" si="0"/>
        <v>120.71000000000001</v>
      </c>
      <c r="P13" s="24">
        <v>100</v>
      </c>
      <c r="Q13" s="1"/>
      <c r="R13" s="39"/>
      <c r="S13" s="24">
        <v>100</v>
      </c>
      <c r="T13" s="1"/>
      <c r="U13" s="39"/>
      <c r="V13" s="25">
        <v>70.34</v>
      </c>
      <c r="W13" s="23">
        <f t="shared" si="1"/>
        <v>105.51</v>
      </c>
      <c r="X13" s="25">
        <v>68.27</v>
      </c>
      <c r="Y13" s="25">
        <v>66.93</v>
      </c>
      <c r="Z13" s="2">
        <f t="shared" si="2"/>
        <v>135.2</v>
      </c>
      <c r="AA13" s="25">
        <v>104.96</v>
      </c>
      <c r="AB13" s="23">
        <f t="shared" si="3"/>
        <v>157.44</v>
      </c>
      <c r="AC13" s="23">
        <f t="shared" si="4"/>
        <v>526.22</v>
      </c>
      <c r="AD13" s="23">
        <f t="shared" si="5"/>
        <v>818.8600000000001</v>
      </c>
      <c r="AE13" s="24">
        <v>60</v>
      </c>
      <c r="AF13" s="1"/>
      <c r="AG13" s="41"/>
      <c r="AH13" s="25">
        <v>88.76</v>
      </c>
      <c r="AI13" s="23">
        <f t="shared" si="8"/>
        <v>133.14000000000001</v>
      </c>
      <c r="AJ13" s="23">
        <f t="shared" si="6"/>
        <v>1012.0000000000001</v>
      </c>
      <c r="AK13" s="23">
        <f t="shared" si="7"/>
        <v>719.36</v>
      </c>
      <c r="AL13" s="28">
        <v>0</v>
      </c>
    </row>
    <row r="14" spans="1:38" ht="12.75">
      <c r="A14" s="1">
        <v>13</v>
      </c>
      <c r="B14" s="4" t="s">
        <v>54</v>
      </c>
      <c r="C14" s="4" t="s">
        <v>46</v>
      </c>
      <c r="D14" s="14" t="s">
        <v>31</v>
      </c>
      <c r="E14" s="14" t="s">
        <v>31</v>
      </c>
      <c r="F14" s="14" t="s">
        <v>32</v>
      </c>
      <c r="G14" s="4" t="s">
        <v>32</v>
      </c>
      <c r="H14" s="4" t="s">
        <v>27</v>
      </c>
      <c r="I14" s="4" t="s">
        <v>52</v>
      </c>
      <c r="J14" s="24">
        <v>90</v>
      </c>
      <c r="K14" s="1"/>
      <c r="L14" s="39"/>
      <c r="M14" s="25">
        <v>63.35</v>
      </c>
      <c r="N14" s="25">
        <v>63.25</v>
      </c>
      <c r="O14" s="2">
        <f t="shared" si="0"/>
        <v>126.6</v>
      </c>
      <c r="P14" s="24">
        <v>96</v>
      </c>
      <c r="Q14" s="1"/>
      <c r="R14" s="39"/>
      <c r="S14" s="24">
        <v>80</v>
      </c>
      <c r="T14" s="1"/>
      <c r="U14" s="39"/>
      <c r="V14" s="25">
        <v>72.73</v>
      </c>
      <c r="W14" s="23">
        <f t="shared" si="1"/>
        <v>109.095</v>
      </c>
      <c r="X14" s="2">
        <v>67.87</v>
      </c>
      <c r="Y14" s="2">
        <v>66.43</v>
      </c>
      <c r="Z14" s="2">
        <f t="shared" si="2"/>
        <v>134.3</v>
      </c>
      <c r="AA14" s="2">
        <v>99.8</v>
      </c>
      <c r="AB14" s="23">
        <f t="shared" si="3"/>
        <v>149.7</v>
      </c>
      <c r="AC14" s="23">
        <f t="shared" si="4"/>
        <v>501.69500000000005</v>
      </c>
      <c r="AD14" s="23">
        <f t="shared" si="5"/>
        <v>785.6950000000002</v>
      </c>
      <c r="AE14" s="24">
        <v>70</v>
      </c>
      <c r="AF14" s="1"/>
      <c r="AG14" s="41"/>
      <c r="AH14" s="25">
        <v>79.98</v>
      </c>
      <c r="AI14" s="23">
        <f t="shared" si="8"/>
        <v>119.97</v>
      </c>
      <c r="AJ14" s="23">
        <f t="shared" si="6"/>
        <v>975.6650000000002</v>
      </c>
      <c r="AK14" s="23">
        <f t="shared" si="7"/>
        <v>691.6650000000001</v>
      </c>
      <c r="AL14" s="28">
        <v>0</v>
      </c>
    </row>
    <row r="15" spans="1:38" ht="12.75">
      <c r="A15" s="1">
        <v>14</v>
      </c>
      <c r="B15" s="4" t="s">
        <v>53</v>
      </c>
      <c r="C15" s="4" t="s">
        <v>46</v>
      </c>
      <c r="D15" s="14" t="s">
        <v>31</v>
      </c>
      <c r="E15" s="14" t="s">
        <v>31</v>
      </c>
      <c r="F15" s="14" t="s">
        <v>32</v>
      </c>
      <c r="G15" s="4" t="s">
        <v>32</v>
      </c>
      <c r="H15" s="4" t="s">
        <v>27</v>
      </c>
      <c r="I15" s="4" t="s">
        <v>52</v>
      </c>
      <c r="J15" s="24">
        <v>100</v>
      </c>
      <c r="K15" s="1"/>
      <c r="L15" s="39"/>
      <c r="M15" s="25">
        <v>64.65</v>
      </c>
      <c r="N15" s="25">
        <v>62.27</v>
      </c>
      <c r="O15" s="2">
        <f t="shared" si="0"/>
        <v>126.92000000000002</v>
      </c>
      <c r="P15" s="24">
        <v>96</v>
      </c>
      <c r="Q15" s="1"/>
      <c r="R15" s="39"/>
      <c r="S15" s="24">
        <v>95</v>
      </c>
      <c r="T15" s="1"/>
      <c r="U15" s="39"/>
      <c r="V15" s="25">
        <v>73.25</v>
      </c>
      <c r="W15" s="23">
        <f t="shared" si="1"/>
        <v>109.875</v>
      </c>
      <c r="X15" s="25">
        <v>66.68</v>
      </c>
      <c r="Y15" s="25">
        <v>66.08</v>
      </c>
      <c r="Z15" s="2">
        <f t="shared" si="2"/>
        <v>132.76</v>
      </c>
      <c r="AA15" s="25">
        <v>101.67</v>
      </c>
      <c r="AB15" s="23">
        <f t="shared" si="3"/>
        <v>152.505</v>
      </c>
      <c r="AC15" s="23">
        <f t="shared" si="4"/>
        <v>527.7950000000001</v>
      </c>
      <c r="AD15" s="23">
        <f t="shared" si="5"/>
        <v>813.0600000000001</v>
      </c>
      <c r="AE15" s="24">
        <v>55</v>
      </c>
      <c r="AF15" s="1"/>
      <c r="AG15" s="41"/>
      <c r="AH15" s="25">
        <v>77.33</v>
      </c>
      <c r="AI15" s="23">
        <f t="shared" si="8"/>
        <v>115.995</v>
      </c>
      <c r="AJ15" s="23">
        <f t="shared" si="6"/>
        <v>984.0550000000001</v>
      </c>
      <c r="AK15" s="23">
        <f t="shared" si="7"/>
        <v>698.7900000000001</v>
      </c>
      <c r="AL15" s="28">
        <v>0</v>
      </c>
    </row>
    <row r="16" spans="1:38" ht="12.75">
      <c r="A16" s="1">
        <v>15</v>
      </c>
      <c r="B16" s="4" t="s">
        <v>55</v>
      </c>
      <c r="C16" s="4" t="s">
        <v>46</v>
      </c>
      <c r="D16" s="14" t="s">
        <v>31</v>
      </c>
      <c r="E16" s="14" t="s">
        <v>31</v>
      </c>
      <c r="F16" s="14" t="s">
        <v>32</v>
      </c>
      <c r="G16" s="4" t="s">
        <v>32</v>
      </c>
      <c r="H16" s="4" t="s">
        <v>27</v>
      </c>
      <c r="I16" s="4" t="s">
        <v>52</v>
      </c>
      <c r="J16" s="24">
        <v>90</v>
      </c>
      <c r="K16" s="1"/>
      <c r="L16" s="39"/>
      <c r="M16" s="25">
        <v>62.5</v>
      </c>
      <c r="N16" s="25">
        <v>62.31</v>
      </c>
      <c r="O16" s="2">
        <f t="shared" si="0"/>
        <v>124.81</v>
      </c>
      <c r="P16" s="24">
        <v>94</v>
      </c>
      <c r="Q16" s="1"/>
      <c r="R16" s="39"/>
      <c r="S16" s="24">
        <v>90</v>
      </c>
      <c r="T16" s="1"/>
      <c r="U16" s="39"/>
      <c r="V16" s="25">
        <v>72.68</v>
      </c>
      <c r="W16" s="23">
        <f t="shared" si="1"/>
        <v>109.02000000000001</v>
      </c>
      <c r="X16" s="25">
        <v>65.55</v>
      </c>
      <c r="Y16" s="25">
        <v>64.66</v>
      </c>
      <c r="Z16" s="2">
        <f t="shared" si="2"/>
        <v>130.20999999999998</v>
      </c>
      <c r="AA16" s="25">
        <v>101.13</v>
      </c>
      <c r="AB16" s="23">
        <f t="shared" si="3"/>
        <v>151.695</v>
      </c>
      <c r="AC16" s="23">
        <f t="shared" si="4"/>
        <v>507.83000000000004</v>
      </c>
      <c r="AD16" s="23">
        <f t="shared" si="5"/>
        <v>789.7349999999999</v>
      </c>
      <c r="AE16" s="24">
        <v>20</v>
      </c>
      <c r="AF16" s="1"/>
      <c r="AG16" s="41"/>
      <c r="AH16" s="25">
        <v>84.97</v>
      </c>
      <c r="AI16" s="23">
        <f t="shared" si="8"/>
        <v>127.455</v>
      </c>
      <c r="AJ16" s="23">
        <f t="shared" si="6"/>
        <v>937.1899999999999</v>
      </c>
      <c r="AK16" s="23">
        <f t="shared" si="7"/>
        <v>655.2850000000001</v>
      </c>
      <c r="AL16" s="28">
        <v>0</v>
      </c>
    </row>
    <row r="17" spans="1:38" ht="12.75">
      <c r="A17" s="1">
        <v>16</v>
      </c>
      <c r="B17" s="4" t="s">
        <v>56</v>
      </c>
      <c r="C17" s="4" t="s">
        <v>46</v>
      </c>
      <c r="D17" s="4" t="s">
        <v>31</v>
      </c>
      <c r="E17" s="4" t="s">
        <v>31</v>
      </c>
      <c r="F17" s="4" t="s">
        <v>32</v>
      </c>
      <c r="G17" s="4" t="s">
        <v>32</v>
      </c>
      <c r="H17" s="4" t="s">
        <v>27</v>
      </c>
      <c r="J17" s="24">
        <v>95</v>
      </c>
      <c r="K17" s="1"/>
      <c r="L17" s="39"/>
      <c r="M17" s="25">
        <v>64.05</v>
      </c>
      <c r="N17" s="25">
        <v>62.11</v>
      </c>
      <c r="O17" s="2">
        <f t="shared" si="0"/>
        <v>126.16</v>
      </c>
      <c r="P17" s="24">
        <v>94</v>
      </c>
      <c r="Q17" s="1"/>
      <c r="R17" s="39"/>
      <c r="S17" s="24">
        <v>100</v>
      </c>
      <c r="T17" s="1"/>
      <c r="U17" s="39"/>
      <c r="V17" s="25">
        <v>71.07</v>
      </c>
      <c r="W17" s="23">
        <f t="shared" si="1"/>
        <v>106.60499999999999</v>
      </c>
      <c r="X17" s="2">
        <v>61.3</v>
      </c>
      <c r="Y17" s="2">
        <v>57.29</v>
      </c>
      <c r="Z17" s="2">
        <f t="shared" si="2"/>
        <v>118.59</v>
      </c>
      <c r="AA17" s="2">
        <v>104.42</v>
      </c>
      <c r="AB17" s="23">
        <f t="shared" si="3"/>
        <v>156.63</v>
      </c>
      <c r="AC17" s="23">
        <f t="shared" si="4"/>
        <v>521.765</v>
      </c>
      <c r="AD17" s="23">
        <f t="shared" si="5"/>
        <v>796.985</v>
      </c>
      <c r="AE17" s="24">
        <v>75</v>
      </c>
      <c r="AF17" s="1"/>
      <c r="AG17" s="41"/>
      <c r="AH17" s="25">
        <v>92.69</v>
      </c>
      <c r="AI17" s="23">
        <f t="shared" si="8"/>
        <v>139.035</v>
      </c>
      <c r="AJ17" s="23">
        <f t="shared" si="6"/>
        <v>1011.02</v>
      </c>
      <c r="AK17" s="23">
        <f t="shared" si="7"/>
        <v>735.8</v>
      </c>
      <c r="AL17" s="28">
        <v>0</v>
      </c>
    </row>
    <row r="18" spans="1:38" ht="12.75">
      <c r="A18" s="1">
        <v>17</v>
      </c>
      <c r="B18" s="4" t="s">
        <v>57</v>
      </c>
      <c r="C18" s="4" t="s">
        <v>58</v>
      </c>
      <c r="D18" s="14" t="s">
        <v>32</v>
      </c>
      <c r="E18" s="14" t="s">
        <v>31</v>
      </c>
      <c r="F18" s="14" t="s">
        <v>32</v>
      </c>
      <c r="G18" s="4" t="s">
        <v>32</v>
      </c>
      <c r="H18" s="4" t="s">
        <v>33</v>
      </c>
      <c r="I18" s="3"/>
      <c r="J18" s="24">
        <v>55</v>
      </c>
      <c r="K18" s="1"/>
      <c r="L18" s="39"/>
      <c r="M18" s="25">
        <v>44.34</v>
      </c>
      <c r="N18" s="25">
        <v>44.16</v>
      </c>
      <c r="O18" s="2">
        <f t="shared" si="0"/>
        <v>88.5</v>
      </c>
      <c r="P18" s="24">
        <v>60</v>
      </c>
      <c r="Q18" s="1"/>
      <c r="R18" s="39"/>
      <c r="S18" s="24">
        <v>85</v>
      </c>
      <c r="T18" s="1"/>
      <c r="U18" s="39"/>
      <c r="V18" s="25">
        <v>68.58</v>
      </c>
      <c r="W18" s="23">
        <f t="shared" si="1"/>
        <v>102.87</v>
      </c>
      <c r="X18" s="25"/>
      <c r="Y18" s="25"/>
      <c r="Z18" s="2">
        <f t="shared" si="2"/>
        <v>0</v>
      </c>
      <c r="AA18" s="25"/>
      <c r="AB18" s="23">
        <f t="shared" si="3"/>
        <v>0</v>
      </c>
      <c r="AC18" s="23">
        <f t="shared" si="4"/>
        <v>391.37</v>
      </c>
      <c r="AD18" s="23">
        <f t="shared" si="5"/>
        <v>391.37</v>
      </c>
      <c r="AE18" s="24">
        <v>55</v>
      </c>
      <c r="AF18" s="1"/>
      <c r="AG18" s="41"/>
      <c r="AH18" s="25">
        <v>87.76</v>
      </c>
      <c r="AI18" s="23">
        <f t="shared" si="8"/>
        <v>131.64000000000001</v>
      </c>
      <c r="AJ18" s="23">
        <f t="shared" si="6"/>
        <v>578.01</v>
      </c>
      <c r="AK18" s="23">
        <f t="shared" si="7"/>
        <v>578.01</v>
      </c>
      <c r="AL18" s="28">
        <v>0</v>
      </c>
    </row>
    <row r="19" spans="1:38" ht="12.75">
      <c r="A19" s="1">
        <v>18</v>
      </c>
      <c r="B19" s="4" t="s">
        <v>204</v>
      </c>
      <c r="C19" s="4" t="s">
        <v>60</v>
      </c>
      <c r="D19" s="14" t="s">
        <v>32</v>
      </c>
      <c r="E19" s="14" t="s">
        <v>31</v>
      </c>
      <c r="F19" s="14" t="s">
        <v>32</v>
      </c>
      <c r="G19" s="4" t="s">
        <v>32</v>
      </c>
      <c r="H19" s="4" t="s">
        <v>27</v>
      </c>
      <c r="I19" s="4" t="s">
        <v>61</v>
      </c>
      <c r="J19" s="24">
        <v>75</v>
      </c>
      <c r="K19" s="1"/>
      <c r="L19" s="39"/>
      <c r="M19" s="25">
        <v>40.26</v>
      </c>
      <c r="N19" s="25">
        <v>38.01</v>
      </c>
      <c r="O19" s="2">
        <f t="shared" si="0"/>
        <v>78.27</v>
      </c>
      <c r="P19" s="24">
        <v>86</v>
      </c>
      <c r="Q19" s="1"/>
      <c r="R19" s="39"/>
      <c r="S19" s="24">
        <v>55</v>
      </c>
      <c r="T19" s="1"/>
      <c r="U19" s="39"/>
      <c r="V19" s="25">
        <v>59.99</v>
      </c>
      <c r="W19" s="23">
        <f t="shared" si="1"/>
        <v>89.985</v>
      </c>
      <c r="X19" s="2"/>
      <c r="Y19" s="2"/>
      <c r="Z19" s="2">
        <f t="shared" si="2"/>
        <v>0</v>
      </c>
      <c r="AA19" s="2"/>
      <c r="AB19" s="23">
        <f t="shared" si="3"/>
        <v>0</v>
      </c>
      <c r="AC19" s="23">
        <f t="shared" si="4"/>
        <v>384.255</v>
      </c>
      <c r="AD19" s="23">
        <f t="shared" si="5"/>
        <v>384.255</v>
      </c>
      <c r="AE19" s="24">
        <v>40</v>
      </c>
      <c r="AF19" s="1"/>
      <c r="AG19" s="41"/>
      <c r="AH19" s="25"/>
      <c r="AI19" s="1">
        <v>30</v>
      </c>
      <c r="AJ19" s="23">
        <f t="shared" si="6"/>
        <v>454.255</v>
      </c>
      <c r="AK19" s="23">
        <f t="shared" si="7"/>
        <v>454.255</v>
      </c>
      <c r="AL19" s="28">
        <v>0</v>
      </c>
    </row>
    <row r="20" spans="1:38" ht="12.75">
      <c r="A20" s="1">
        <v>19</v>
      </c>
      <c r="B20" s="4" t="s">
        <v>62</v>
      </c>
      <c r="C20" s="4" t="s">
        <v>60</v>
      </c>
      <c r="D20" s="14" t="s">
        <v>31</v>
      </c>
      <c r="E20" s="14" t="s">
        <v>31</v>
      </c>
      <c r="F20" s="14" t="s">
        <v>32</v>
      </c>
      <c r="G20" s="4" t="s">
        <v>32</v>
      </c>
      <c r="H20" s="4" t="s">
        <v>27</v>
      </c>
      <c r="I20" s="3"/>
      <c r="J20" s="24">
        <v>35</v>
      </c>
      <c r="K20" s="1"/>
      <c r="L20" s="39"/>
      <c r="M20" s="25">
        <v>41.68</v>
      </c>
      <c r="N20" s="25">
        <v>41.61</v>
      </c>
      <c r="O20" s="2">
        <f t="shared" si="0"/>
        <v>83.28999999999999</v>
      </c>
      <c r="P20" s="24">
        <v>76</v>
      </c>
      <c r="Q20" s="1"/>
      <c r="R20" s="39"/>
      <c r="S20" s="24">
        <v>50</v>
      </c>
      <c r="T20" s="1"/>
      <c r="U20" s="39"/>
      <c r="V20" s="25">
        <v>57.29</v>
      </c>
      <c r="W20" s="23">
        <f t="shared" si="1"/>
        <v>85.935</v>
      </c>
      <c r="X20" s="25"/>
      <c r="Y20" s="25"/>
      <c r="Z20" s="2">
        <f t="shared" si="2"/>
        <v>0</v>
      </c>
      <c r="AA20" s="25">
        <v>88.71</v>
      </c>
      <c r="AB20" s="23">
        <f t="shared" si="3"/>
        <v>133.065</v>
      </c>
      <c r="AC20" s="23">
        <f t="shared" si="4"/>
        <v>330.225</v>
      </c>
      <c r="AD20" s="23">
        <f t="shared" si="5"/>
        <v>463.29</v>
      </c>
      <c r="AE20" s="24">
        <v>50</v>
      </c>
      <c r="AF20" s="1"/>
      <c r="AG20" s="41"/>
      <c r="AH20" s="25">
        <v>67.11</v>
      </c>
      <c r="AI20" s="23">
        <f>AH20*1.5</f>
        <v>100.66499999999999</v>
      </c>
      <c r="AJ20" s="23">
        <f t="shared" si="6"/>
        <v>613.9549999999999</v>
      </c>
      <c r="AK20" s="23">
        <f t="shared" si="7"/>
        <v>480.89</v>
      </c>
      <c r="AL20" s="28">
        <v>0</v>
      </c>
    </row>
    <row r="21" spans="1:38" ht="12.75">
      <c r="A21" s="1">
        <v>20</v>
      </c>
      <c r="B21" s="4" t="s">
        <v>63</v>
      </c>
      <c r="C21" s="4" t="s">
        <v>60</v>
      </c>
      <c r="D21" s="14" t="s">
        <v>31</v>
      </c>
      <c r="E21" s="14" t="s">
        <v>31</v>
      </c>
      <c r="F21" s="14" t="s">
        <v>32</v>
      </c>
      <c r="G21" s="14" t="s">
        <v>32</v>
      </c>
      <c r="H21" s="4" t="s">
        <v>27</v>
      </c>
      <c r="I21" s="4" t="s">
        <v>61</v>
      </c>
      <c r="J21" s="24">
        <v>85</v>
      </c>
      <c r="K21" s="1"/>
      <c r="L21" s="39"/>
      <c r="M21" s="25">
        <v>40.44</v>
      </c>
      <c r="N21" s="25">
        <v>35.02</v>
      </c>
      <c r="O21" s="2">
        <f t="shared" si="0"/>
        <v>75.46000000000001</v>
      </c>
      <c r="P21" s="24">
        <v>70</v>
      </c>
      <c r="Q21" s="1"/>
      <c r="R21" s="39"/>
      <c r="S21" s="24">
        <v>80</v>
      </c>
      <c r="T21" s="1"/>
      <c r="U21" s="39"/>
      <c r="V21" s="25">
        <v>61.57</v>
      </c>
      <c r="W21" s="23">
        <f t="shared" si="1"/>
        <v>92.355</v>
      </c>
      <c r="X21" s="2"/>
      <c r="Y21" s="2"/>
      <c r="Z21" s="2">
        <f t="shared" si="2"/>
        <v>0</v>
      </c>
      <c r="AA21" s="2"/>
      <c r="AB21" s="23">
        <f t="shared" si="3"/>
        <v>0</v>
      </c>
      <c r="AC21" s="23">
        <f t="shared" si="4"/>
        <v>402.81500000000005</v>
      </c>
      <c r="AD21" s="23">
        <f t="shared" si="5"/>
        <v>402.81500000000005</v>
      </c>
      <c r="AE21" s="24">
        <v>40</v>
      </c>
      <c r="AF21" s="1"/>
      <c r="AG21" s="41"/>
      <c r="AH21" s="25"/>
      <c r="AI21" s="1">
        <v>33</v>
      </c>
      <c r="AJ21" s="23">
        <f t="shared" si="6"/>
        <v>475.81500000000005</v>
      </c>
      <c r="AK21" s="23">
        <f t="shared" si="7"/>
        <v>475.81500000000005</v>
      </c>
      <c r="AL21" s="28">
        <v>0</v>
      </c>
    </row>
    <row r="22" spans="1:38" ht="12.75">
      <c r="A22" s="1">
        <v>21</v>
      </c>
      <c r="B22" s="4" t="s">
        <v>64</v>
      </c>
      <c r="C22" s="4" t="s">
        <v>60</v>
      </c>
      <c r="D22" s="14" t="s">
        <v>32</v>
      </c>
      <c r="E22" s="14" t="s">
        <v>32</v>
      </c>
      <c r="F22" s="14" t="s">
        <v>32</v>
      </c>
      <c r="G22" s="4" t="s">
        <v>32</v>
      </c>
      <c r="H22" s="4" t="s">
        <v>27</v>
      </c>
      <c r="I22" s="4" t="s">
        <v>61</v>
      </c>
      <c r="J22" s="24">
        <v>65</v>
      </c>
      <c r="K22" s="1"/>
      <c r="L22" s="39"/>
      <c r="M22" s="25">
        <v>39.97</v>
      </c>
      <c r="N22" s="25">
        <v>39.49</v>
      </c>
      <c r="O22" s="2">
        <f t="shared" si="0"/>
        <v>79.46000000000001</v>
      </c>
      <c r="P22" s="24">
        <v>78</v>
      </c>
      <c r="Q22" s="1"/>
      <c r="R22" s="39"/>
      <c r="S22" s="24">
        <v>80</v>
      </c>
      <c r="T22" s="1"/>
      <c r="U22" s="39"/>
      <c r="V22" s="25">
        <v>63.27</v>
      </c>
      <c r="W22" s="23">
        <f t="shared" si="1"/>
        <v>94.905</v>
      </c>
      <c r="X22" s="2">
        <v>0</v>
      </c>
      <c r="Y22" s="2">
        <v>0</v>
      </c>
      <c r="Z22" s="2">
        <f t="shared" si="2"/>
        <v>0</v>
      </c>
      <c r="AA22" s="25"/>
      <c r="AB22" s="23">
        <f t="shared" si="3"/>
        <v>0</v>
      </c>
      <c r="AC22" s="23">
        <f t="shared" si="4"/>
        <v>397.365</v>
      </c>
      <c r="AD22" s="23">
        <f t="shared" si="5"/>
        <v>397.365</v>
      </c>
      <c r="AE22" s="24"/>
      <c r="AF22" s="1"/>
      <c r="AG22" s="41"/>
      <c r="AH22" s="25"/>
      <c r="AI22" s="1">
        <v>38</v>
      </c>
      <c r="AJ22" s="23">
        <f t="shared" si="6"/>
        <v>435.365</v>
      </c>
      <c r="AK22" s="23">
        <f t="shared" si="7"/>
        <v>435.365</v>
      </c>
      <c r="AL22" s="28">
        <v>0</v>
      </c>
    </row>
    <row r="23" spans="1:38" ht="12.75">
      <c r="A23" s="1">
        <v>22</v>
      </c>
      <c r="B23" s="4" t="s">
        <v>205</v>
      </c>
      <c r="C23" s="4" t="s">
        <v>60</v>
      </c>
      <c r="D23" s="14" t="s">
        <v>31</v>
      </c>
      <c r="E23" s="14" t="s">
        <v>32</v>
      </c>
      <c r="F23" s="14" t="s">
        <v>32</v>
      </c>
      <c r="G23" s="4" t="s">
        <v>32</v>
      </c>
      <c r="H23" s="4" t="s">
        <v>27</v>
      </c>
      <c r="I23" s="3"/>
      <c r="J23" s="24">
        <v>0</v>
      </c>
      <c r="K23" s="1"/>
      <c r="L23" s="39"/>
      <c r="M23" s="25">
        <v>46.73</v>
      </c>
      <c r="N23" s="25">
        <v>45.26</v>
      </c>
      <c r="O23" s="2">
        <f t="shared" si="0"/>
        <v>91.99</v>
      </c>
      <c r="P23" s="24">
        <v>0</v>
      </c>
      <c r="Q23" s="1"/>
      <c r="R23" s="39"/>
      <c r="S23" s="24">
        <v>0</v>
      </c>
      <c r="T23" s="1"/>
      <c r="U23" s="39"/>
      <c r="V23" s="25">
        <v>0</v>
      </c>
      <c r="W23" s="23">
        <f t="shared" si="1"/>
        <v>0</v>
      </c>
      <c r="X23" s="2">
        <v>61.09</v>
      </c>
      <c r="Y23" s="2">
        <v>59.68</v>
      </c>
      <c r="Z23" s="2">
        <f t="shared" si="2"/>
        <v>120.77000000000001</v>
      </c>
      <c r="AA23" s="2">
        <v>0</v>
      </c>
      <c r="AB23" s="23">
        <f t="shared" si="3"/>
        <v>0</v>
      </c>
      <c r="AC23" s="23">
        <f t="shared" si="4"/>
        <v>91.99</v>
      </c>
      <c r="AD23" s="23">
        <f t="shared" si="5"/>
        <v>212.76</v>
      </c>
      <c r="AE23" s="24"/>
      <c r="AF23" s="1"/>
      <c r="AG23" s="41"/>
      <c r="AH23" s="25"/>
      <c r="AI23" s="1">
        <v>40</v>
      </c>
      <c r="AJ23" s="23">
        <f t="shared" si="6"/>
        <v>252.76</v>
      </c>
      <c r="AK23" s="23">
        <f t="shared" si="7"/>
        <v>131.99</v>
      </c>
      <c r="AL23" s="28">
        <v>0</v>
      </c>
    </row>
    <row r="24" spans="1:38" ht="12.75">
      <c r="A24" s="1">
        <v>23</v>
      </c>
      <c r="B24" s="4" t="s">
        <v>66</v>
      </c>
      <c r="C24" s="4" t="s">
        <v>60</v>
      </c>
      <c r="D24" s="14" t="s">
        <v>31</v>
      </c>
      <c r="E24" s="14" t="s">
        <v>31</v>
      </c>
      <c r="F24" s="14" t="s">
        <v>32</v>
      </c>
      <c r="G24" s="4" t="s">
        <v>32</v>
      </c>
      <c r="H24" s="4" t="s">
        <v>27</v>
      </c>
      <c r="I24" s="4" t="s">
        <v>61</v>
      </c>
      <c r="J24" s="24">
        <v>60</v>
      </c>
      <c r="K24" s="1"/>
      <c r="L24" s="39"/>
      <c r="M24" s="25">
        <v>48.15</v>
      </c>
      <c r="N24" s="25">
        <v>44.36</v>
      </c>
      <c r="O24" s="2">
        <f t="shared" si="0"/>
        <v>92.50999999999999</v>
      </c>
      <c r="P24" s="24">
        <v>84</v>
      </c>
      <c r="Q24" s="1"/>
      <c r="R24" s="39"/>
      <c r="S24" s="24">
        <v>85</v>
      </c>
      <c r="T24" s="1"/>
      <c r="U24" s="39"/>
      <c r="V24" s="25">
        <v>64.25</v>
      </c>
      <c r="W24" s="23">
        <f t="shared" si="1"/>
        <v>96.375</v>
      </c>
      <c r="X24" s="2">
        <v>63.3</v>
      </c>
      <c r="Y24" s="2">
        <v>60.93</v>
      </c>
      <c r="Z24" s="2">
        <f t="shared" si="2"/>
        <v>124.22999999999999</v>
      </c>
      <c r="AA24" s="2">
        <v>86.64</v>
      </c>
      <c r="AB24" s="23">
        <f t="shared" si="3"/>
        <v>129.96</v>
      </c>
      <c r="AC24" s="23">
        <f t="shared" si="4"/>
        <v>417.885</v>
      </c>
      <c r="AD24" s="23">
        <f t="shared" si="5"/>
        <v>672.075</v>
      </c>
      <c r="AE24" s="24">
        <v>50</v>
      </c>
      <c r="AF24" s="1"/>
      <c r="AG24" s="41"/>
      <c r="AH24" s="25">
        <v>80.23</v>
      </c>
      <c r="AI24" s="23">
        <f aca="true" t="shared" si="9" ref="AI24:AI32">AH24*1.5</f>
        <v>120.345</v>
      </c>
      <c r="AJ24" s="23">
        <f t="shared" si="6"/>
        <v>842.4200000000001</v>
      </c>
      <c r="AK24" s="23">
        <f t="shared" si="7"/>
        <v>588.23</v>
      </c>
      <c r="AL24" s="28">
        <v>0</v>
      </c>
    </row>
    <row r="25" spans="1:38" ht="12.75">
      <c r="A25" s="1">
        <v>24</v>
      </c>
      <c r="B25" s="4" t="s">
        <v>67</v>
      </c>
      <c r="C25" s="4" t="s">
        <v>68</v>
      </c>
      <c r="D25" s="14" t="s">
        <v>32</v>
      </c>
      <c r="E25" s="14" t="s">
        <v>31</v>
      </c>
      <c r="F25" s="14" t="s">
        <v>32</v>
      </c>
      <c r="G25" s="4" t="s">
        <v>32</v>
      </c>
      <c r="H25" s="4" t="s">
        <v>33</v>
      </c>
      <c r="J25" s="24">
        <v>100</v>
      </c>
      <c r="K25" s="1"/>
      <c r="L25" s="39"/>
      <c r="M25" s="25">
        <v>54.41</v>
      </c>
      <c r="N25" s="25">
        <v>51.89</v>
      </c>
      <c r="O25" s="2">
        <f t="shared" si="0"/>
        <v>106.3</v>
      </c>
      <c r="P25" s="24">
        <v>66</v>
      </c>
      <c r="Q25" s="1"/>
      <c r="R25" s="39"/>
      <c r="S25" s="24">
        <v>70</v>
      </c>
      <c r="T25" s="1"/>
      <c r="U25" s="39"/>
      <c r="V25" s="25">
        <v>70.52</v>
      </c>
      <c r="W25" s="23">
        <f t="shared" si="1"/>
        <v>105.78</v>
      </c>
      <c r="X25" s="25"/>
      <c r="Y25" s="25"/>
      <c r="Z25" s="2">
        <f t="shared" si="2"/>
        <v>0</v>
      </c>
      <c r="AA25" s="25"/>
      <c r="AB25" s="23">
        <f t="shared" si="3"/>
        <v>0</v>
      </c>
      <c r="AC25" s="23">
        <f t="shared" si="4"/>
        <v>448.08000000000004</v>
      </c>
      <c r="AD25" s="23">
        <f t="shared" si="5"/>
        <v>448.08000000000004</v>
      </c>
      <c r="AE25" s="24">
        <v>80</v>
      </c>
      <c r="AF25" s="1"/>
      <c r="AG25" s="41"/>
      <c r="AH25" s="25">
        <v>89.15</v>
      </c>
      <c r="AI25" s="23">
        <f t="shared" si="9"/>
        <v>133.72500000000002</v>
      </c>
      <c r="AJ25" s="23">
        <f t="shared" si="6"/>
        <v>661.8050000000001</v>
      </c>
      <c r="AK25" s="23">
        <f t="shared" si="7"/>
        <v>661.8050000000001</v>
      </c>
      <c r="AL25" s="28">
        <v>0</v>
      </c>
    </row>
    <row r="26" spans="1:38" ht="12.75">
      <c r="A26" s="1">
        <v>25</v>
      </c>
      <c r="B26" s="4" t="s">
        <v>70</v>
      </c>
      <c r="C26" s="4" t="s">
        <v>68</v>
      </c>
      <c r="D26" s="14" t="s">
        <v>32</v>
      </c>
      <c r="E26" s="14" t="s">
        <v>31</v>
      </c>
      <c r="F26" s="14" t="s">
        <v>32</v>
      </c>
      <c r="G26" s="4" t="s">
        <v>32</v>
      </c>
      <c r="H26" s="4" t="s">
        <v>33</v>
      </c>
      <c r="I26" s="4" t="s">
        <v>69</v>
      </c>
      <c r="J26" s="22">
        <v>95</v>
      </c>
      <c r="K26" s="1"/>
      <c r="L26" s="39"/>
      <c r="M26" s="2">
        <v>54.8</v>
      </c>
      <c r="N26" s="2">
        <v>51.79</v>
      </c>
      <c r="O26" s="2">
        <f t="shared" si="0"/>
        <v>106.59</v>
      </c>
      <c r="P26" s="1">
        <v>82</v>
      </c>
      <c r="Q26" s="1"/>
      <c r="R26" s="39"/>
      <c r="S26" s="1">
        <v>90</v>
      </c>
      <c r="T26" s="1"/>
      <c r="U26" s="39"/>
      <c r="V26" s="2">
        <v>68.16</v>
      </c>
      <c r="W26" s="23">
        <f t="shared" si="1"/>
        <v>102.24</v>
      </c>
      <c r="X26" s="2"/>
      <c r="Y26" s="2"/>
      <c r="Z26" s="2">
        <f t="shared" si="2"/>
        <v>0</v>
      </c>
      <c r="AA26" s="2"/>
      <c r="AB26" s="23">
        <f t="shared" si="3"/>
        <v>0</v>
      </c>
      <c r="AC26" s="23">
        <f t="shared" si="4"/>
        <v>475.83000000000004</v>
      </c>
      <c r="AD26" s="23">
        <f t="shared" si="5"/>
        <v>475.83000000000004</v>
      </c>
      <c r="AE26" s="1">
        <v>80</v>
      </c>
      <c r="AF26" s="1"/>
      <c r="AG26" s="41"/>
      <c r="AH26" s="2">
        <v>80.2</v>
      </c>
      <c r="AI26" s="23">
        <f t="shared" si="9"/>
        <v>120.30000000000001</v>
      </c>
      <c r="AJ26" s="23">
        <f t="shared" si="6"/>
        <v>676.1300000000001</v>
      </c>
      <c r="AK26" s="23">
        <f t="shared" si="7"/>
        <v>676.1300000000001</v>
      </c>
      <c r="AL26" s="28">
        <v>0</v>
      </c>
    </row>
    <row r="27" spans="1:38" ht="12.75">
      <c r="A27" s="1">
        <v>26</v>
      </c>
      <c r="B27" s="4" t="s">
        <v>71</v>
      </c>
      <c r="C27" s="4" t="s">
        <v>68</v>
      </c>
      <c r="D27" s="14" t="s">
        <v>32</v>
      </c>
      <c r="E27" s="14" t="s">
        <v>31</v>
      </c>
      <c r="F27" s="14" t="s">
        <v>32</v>
      </c>
      <c r="G27" s="4" t="s">
        <v>32</v>
      </c>
      <c r="H27" s="4" t="s">
        <v>33</v>
      </c>
      <c r="I27" s="4" t="s">
        <v>69</v>
      </c>
      <c r="J27" s="24">
        <v>100</v>
      </c>
      <c r="K27" s="1"/>
      <c r="L27" s="39"/>
      <c r="M27" s="25">
        <v>54.67</v>
      </c>
      <c r="N27" s="25">
        <v>53.52</v>
      </c>
      <c r="O27" s="2">
        <f t="shared" si="0"/>
        <v>108.19</v>
      </c>
      <c r="P27" s="24">
        <v>84</v>
      </c>
      <c r="Q27" s="1"/>
      <c r="R27" s="39"/>
      <c r="S27" s="24">
        <v>90</v>
      </c>
      <c r="T27" s="1"/>
      <c r="U27" s="39"/>
      <c r="V27" s="25">
        <v>62.83</v>
      </c>
      <c r="W27" s="23">
        <f t="shared" si="1"/>
        <v>94.245</v>
      </c>
      <c r="X27" s="25"/>
      <c r="Y27" s="25"/>
      <c r="Z27" s="2">
        <f t="shared" si="2"/>
        <v>0</v>
      </c>
      <c r="AA27" s="25"/>
      <c r="AB27" s="23">
        <f t="shared" si="3"/>
        <v>0</v>
      </c>
      <c r="AC27" s="23">
        <f t="shared" si="4"/>
        <v>476.435</v>
      </c>
      <c r="AD27" s="23">
        <f t="shared" si="5"/>
        <v>476.435</v>
      </c>
      <c r="AE27" s="24">
        <v>95</v>
      </c>
      <c r="AF27" s="1"/>
      <c r="AG27" s="41"/>
      <c r="AH27" s="25">
        <v>88.74</v>
      </c>
      <c r="AI27" s="23">
        <f t="shared" si="9"/>
        <v>133.10999999999999</v>
      </c>
      <c r="AJ27" s="23">
        <f t="shared" si="6"/>
        <v>704.545</v>
      </c>
      <c r="AK27" s="23">
        <f t="shared" si="7"/>
        <v>704.545</v>
      </c>
      <c r="AL27" s="28">
        <v>0</v>
      </c>
    </row>
    <row r="28" spans="1:38" ht="12.75">
      <c r="A28" s="1">
        <v>27</v>
      </c>
      <c r="B28" s="4" t="s">
        <v>72</v>
      </c>
      <c r="C28" s="4" t="s">
        <v>68</v>
      </c>
      <c r="D28" s="14" t="s">
        <v>31</v>
      </c>
      <c r="E28" s="14" t="s">
        <v>31</v>
      </c>
      <c r="F28" s="14" t="s">
        <v>32</v>
      </c>
      <c r="G28" s="4" t="s">
        <v>32</v>
      </c>
      <c r="H28" s="4" t="s">
        <v>27</v>
      </c>
      <c r="J28" s="24">
        <v>100</v>
      </c>
      <c r="K28" s="1"/>
      <c r="L28" s="39"/>
      <c r="M28" s="25">
        <v>59.41</v>
      </c>
      <c r="N28" s="25">
        <v>57.2</v>
      </c>
      <c r="O28" s="2">
        <f t="shared" si="0"/>
        <v>116.61</v>
      </c>
      <c r="P28" s="24">
        <v>86</v>
      </c>
      <c r="Q28" s="1"/>
      <c r="R28" s="39"/>
      <c r="S28" s="24">
        <v>90</v>
      </c>
      <c r="T28" s="1"/>
      <c r="U28" s="39"/>
      <c r="V28" s="25">
        <v>64.87</v>
      </c>
      <c r="W28" s="23">
        <f t="shared" si="1"/>
        <v>97.305</v>
      </c>
      <c r="X28" s="2">
        <v>67.48</v>
      </c>
      <c r="Y28" s="2">
        <v>65.65</v>
      </c>
      <c r="Z28" s="2">
        <f t="shared" si="2"/>
        <v>133.13</v>
      </c>
      <c r="AA28" s="2">
        <v>106.24</v>
      </c>
      <c r="AB28" s="23">
        <f t="shared" si="3"/>
        <v>159.35999999999999</v>
      </c>
      <c r="AC28" s="23">
        <f t="shared" si="4"/>
        <v>489.915</v>
      </c>
      <c r="AD28" s="23">
        <f t="shared" si="5"/>
        <v>782.4050000000001</v>
      </c>
      <c r="AE28" s="24">
        <v>85</v>
      </c>
      <c r="AF28" s="1"/>
      <c r="AG28" s="41"/>
      <c r="AH28" s="25">
        <v>100.6</v>
      </c>
      <c r="AI28" s="23">
        <f t="shared" si="9"/>
        <v>150.89999999999998</v>
      </c>
      <c r="AJ28" s="23">
        <f t="shared" si="6"/>
        <v>1018.3050000000001</v>
      </c>
      <c r="AK28" s="23">
        <f t="shared" si="7"/>
        <v>725.8149999999999</v>
      </c>
      <c r="AL28" s="28">
        <v>0</v>
      </c>
    </row>
    <row r="29" spans="1:38" ht="12.75">
      <c r="A29" s="1">
        <v>28</v>
      </c>
      <c r="B29" s="4" t="s">
        <v>74</v>
      </c>
      <c r="C29" s="4" t="s">
        <v>68</v>
      </c>
      <c r="D29" s="14" t="s">
        <v>31</v>
      </c>
      <c r="E29" s="14" t="s">
        <v>31</v>
      </c>
      <c r="F29" s="14" t="s">
        <v>32</v>
      </c>
      <c r="G29" s="4" t="s">
        <v>32</v>
      </c>
      <c r="H29" s="4" t="s">
        <v>27</v>
      </c>
      <c r="J29" s="22">
        <v>85</v>
      </c>
      <c r="K29" s="1"/>
      <c r="L29" s="39"/>
      <c r="M29" s="2">
        <v>57.68</v>
      </c>
      <c r="N29" s="2">
        <v>53.3</v>
      </c>
      <c r="O29" s="2">
        <f t="shared" si="0"/>
        <v>110.97999999999999</v>
      </c>
      <c r="P29" s="1">
        <v>92</v>
      </c>
      <c r="Q29" s="1"/>
      <c r="R29" s="39"/>
      <c r="S29" s="1">
        <v>95</v>
      </c>
      <c r="T29" s="1"/>
      <c r="U29" s="39"/>
      <c r="V29" s="2">
        <v>70.71</v>
      </c>
      <c r="W29" s="23">
        <f t="shared" si="1"/>
        <v>106.065</v>
      </c>
      <c r="X29" s="2">
        <v>68.78</v>
      </c>
      <c r="Y29" s="2">
        <v>66.79</v>
      </c>
      <c r="Z29" s="2">
        <f t="shared" si="2"/>
        <v>135.57</v>
      </c>
      <c r="AA29" s="2">
        <v>102.11</v>
      </c>
      <c r="AB29" s="23">
        <f t="shared" si="3"/>
        <v>153.165</v>
      </c>
      <c r="AC29" s="23">
        <f t="shared" si="4"/>
        <v>489.045</v>
      </c>
      <c r="AD29" s="23">
        <f t="shared" si="5"/>
        <v>777.78</v>
      </c>
      <c r="AE29" s="1">
        <v>90</v>
      </c>
      <c r="AF29" s="1"/>
      <c r="AG29" s="41"/>
      <c r="AH29" s="2">
        <v>97.17</v>
      </c>
      <c r="AI29" s="23">
        <f t="shared" si="9"/>
        <v>145.755</v>
      </c>
      <c r="AJ29" s="23">
        <f t="shared" si="6"/>
        <v>1013.535</v>
      </c>
      <c r="AK29" s="23">
        <f t="shared" si="7"/>
        <v>724.8000000000001</v>
      </c>
      <c r="AL29" s="28">
        <v>0</v>
      </c>
    </row>
    <row r="30" spans="1:38" ht="12.75">
      <c r="A30" s="1">
        <v>29</v>
      </c>
      <c r="B30" s="4" t="s">
        <v>75</v>
      </c>
      <c r="C30" s="4" t="s">
        <v>68</v>
      </c>
      <c r="D30" s="14" t="s">
        <v>31</v>
      </c>
      <c r="E30" s="14" t="s">
        <v>31</v>
      </c>
      <c r="F30" s="14" t="s">
        <v>32</v>
      </c>
      <c r="G30" s="4" t="s">
        <v>32</v>
      </c>
      <c r="H30" s="4" t="s">
        <v>27</v>
      </c>
      <c r="I30" s="4" t="s">
        <v>73</v>
      </c>
      <c r="J30" s="24">
        <v>100</v>
      </c>
      <c r="K30" s="1"/>
      <c r="L30" s="39"/>
      <c r="M30" s="25">
        <v>60.71</v>
      </c>
      <c r="N30" s="25">
        <v>58.27</v>
      </c>
      <c r="O30" s="2">
        <f t="shared" si="0"/>
        <v>118.98</v>
      </c>
      <c r="P30" s="24">
        <v>86</v>
      </c>
      <c r="Q30" s="1"/>
      <c r="R30" s="39"/>
      <c r="S30" s="24">
        <v>100</v>
      </c>
      <c r="T30" s="1"/>
      <c r="U30" s="39"/>
      <c r="V30" s="25">
        <v>78.63</v>
      </c>
      <c r="W30" s="23">
        <f t="shared" si="1"/>
        <v>117.945</v>
      </c>
      <c r="X30" s="25">
        <v>67.65</v>
      </c>
      <c r="Y30" s="25">
        <v>63.29</v>
      </c>
      <c r="Z30" s="2">
        <f t="shared" si="2"/>
        <v>130.94</v>
      </c>
      <c r="AA30" s="25">
        <v>107.73</v>
      </c>
      <c r="AB30" s="23">
        <f t="shared" si="3"/>
        <v>161.595</v>
      </c>
      <c r="AC30" s="23">
        <f t="shared" si="4"/>
        <v>522.925</v>
      </c>
      <c r="AD30" s="23">
        <f t="shared" si="5"/>
        <v>815.46</v>
      </c>
      <c r="AE30" s="24">
        <v>95</v>
      </c>
      <c r="AF30" s="1"/>
      <c r="AG30" s="41"/>
      <c r="AH30" s="25">
        <v>107.92</v>
      </c>
      <c r="AI30" s="23">
        <f t="shared" si="9"/>
        <v>161.88</v>
      </c>
      <c r="AJ30" s="23">
        <f t="shared" si="6"/>
        <v>1072.3400000000001</v>
      </c>
      <c r="AK30" s="23">
        <f t="shared" si="7"/>
        <v>779.805</v>
      </c>
      <c r="AL30" s="28">
        <v>0</v>
      </c>
    </row>
    <row r="31" spans="1:38" ht="12.75">
      <c r="A31" s="1">
        <v>30</v>
      </c>
      <c r="B31" s="4" t="s">
        <v>76</v>
      </c>
      <c r="C31" s="4" t="s">
        <v>68</v>
      </c>
      <c r="D31" s="14" t="s">
        <v>31</v>
      </c>
      <c r="E31" s="14" t="s">
        <v>31</v>
      </c>
      <c r="F31" s="14" t="s">
        <v>32</v>
      </c>
      <c r="G31" s="4" t="s">
        <v>32</v>
      </c>
      <c r="H31" s="4" t="s">
        <v>27</v>
      </c>
      <c r="I31" s="4" t="s">
        <v>73</v>
      </c>
      <c r="J31" s="24">
        <v>100</v>
      </c>
      <c r="K31" s="1"/>
      <c r="L31" s="39"/>
      <c r="M31" s="25">
        <v>60.67</v>
      </c>
      <c r="N31" s="25">
        <v>57.82</v>
      </c>
      <c r="O31" s="2">
        <f t="shared" si="0"/>
        <v>118.49000000000001</v>
      </c>
      <c r="P31" s="24">
        <v>100</v>
      </c>
      <c r="Q31" s="1"/>
      <c r="R31" s="39"/>
      <c r="S31" s="24">
        <v>100</v>
      </c>
      <c r="T31" s="1"/>
      <c r="U31" s="39"/>
      <c r="V31" s="25">
        <v>74.64</v>
      </c>
      <c r="W31" s="23">
        <f t="shared" si="1"/>
        <v>111.96000000000001</v>
      </c>
      <c r="X31" s="25">
        <v>68.7</v>
      </c>
      <c r="Y31" s="25">
        <v>65.85</v>
      </c>
      <c r="Z31" s="2">
        <f t="shared" si="2"/>
        <v>134.55</v>
      </c>
      <c r="AA31" s="25">
        <v>111.35</v>
      </c>
      <c r="AB31" s="23">
        <f t="shared" si="3"/>
        <v>167.02499999999998</v>
      </c>
      <c r="AC31" s="23">
        <f t="shared" si="4"/>
        <v>530.45</v>
      </c>
      <c r="AD31" s="23">
        <f t="shared" si="5"/>
        <v>832.025</v>
      </c>
      <c r="AE31" s="24">
        <v>80</v>
      </c>
      <c r="AF31" s="1"/>
      <c r="AG31" s="41"/>
      <c r="AH31" s="25">
        <v>104.7</v>
      </c>
      <c r="AI31" s="23">
        <f t="shared" si="9"/>
        <v>157.05</v>
      </c>
      <c r="AJ31" s="23">
        <f t="shared" si="6"/>
        <v>1069.075</v>
      </c>
      <c r="AK31" s="23">
        <f t="shared" si="7"/>
        <v>767.5</v>
      </c>
      <c r="AL31" s="28">
        <v>0</v>
      </c>
    </row>
    <row r="32" spans="1:38" ht="12.75">
      <c r="A32" s="1">
        <v>31</v>
      </c>
      <c r="B32" s="4" t="s">
        <v>77</v>
      </c>
      <c r="C32" s="4" t="s">
        <v>68</v>
      </c>
      <c r="D32" s="14" t="s">
        <v>31</v>
      </c>
      <c r="E32" s="14" t="s">
        <v>31</v>
      </c>
      <c r="F32" s="14" t="s">
        <v>32</v>
      </c>
      <c r="G32" s="14" t="s">
        <v>32</v>
      </c>
      <c r="H32" s="4" t="s">
        <v>27</v>
      </c>
      <c r="I32" s="4" t="s">
        <v>73</v>
      </c>
      <c r="J32" s="24">
        <v>95</v>
      </c>
      <c r="K32" s="1"/>
      <c r="L32" s="39"/>
      <c r="M32" s="25">
        <v>60.81</v>
      </c>
      <c r="N32" s="25">
        <v>58.05</v>
      </c>
      <c r="O32" s="2">
        <f t="shared" si="0"/>
        <v>118.86</v>
      </c>
      <c r="P32" s="24">
        <v>96</v>
      </c>
      <c r="Q32" s="1"/>
      <c r="R32" s="39"/>
      <c r="S32" s="24">
        <v>95</v>
      </c>
      <c r="T32" s="1"/>
      <c r="U32" s="39"/>
      <c r="V32" s="25">
        <v>77.83</v>
      </c>
      <c r="W32" s="23">
        <f t="shared" si="1"/>
        <v>116.745</v>
      </c>
      <c r="X32" s="2">
        <v>61.01</v>
      </c>
      <c r="Y32" s="2">
        <v>60.25</v>
      </c>
      <c r="Z32" s="2">
        <f t="shared" si="2"/>
        <v>121.25999999999999</v>
      </c>
      <c r="AA32" s="2">
        <v>98.65</v>
      </c>
      <c r="AB32" s="23">
        <f t="shared" si="3"/>
        <v>147.97500000000002</v>
      </c>
      <c r="AC32" s="23">
        <f t="shared" si="4"/>
        <v>521.605</v>
      </c>
      <c r="AD32" s="23">
        <f t="shared" si="5"/>
        <v>790.84</v>
      </c>
      <c r="AE32" s="24">
        <v>85</v>
      </c>
      <c r="AF32" s="1"/>
      <c r="AG32" s="41"/>
      <c r="AH32" s="25">
        <v>104.67</v>
      </c>
      <c r="AI32" s="23">
        <f t="shared" si="9"/>
        <v>157.005</v>
      </c>
      <c r="AJ32" s="23">
        <f t="shared" si="6"/>
        <v>1032.845</v>
      </c>
      <c r="AK32" s="23">
        <f t="shared" si="7"/>
        <v>763.61</v>
      </c>
      <c r="AL32" s="28">
        <v>0</v>
      </c>
    </row>
    <row r="33" spans="1:38" ht="12.75">
      <c r="A33" s="1">
        <v>32</v>
      </c>
      <c r="B33" s="4" t="s">
        <v>78</v>
      </c>
      <c r="C33" s="4" t="s">
        <v>68</v>
      </c>
      <c r="D33" s="14" t="s">
        <v>31</v>
      </c>
      <c r="E33" s="14" t="s">
        <v>32</v>
      </c>
      <c r="F33" s="14" t="s">
        <v>32</v>
      </c>
      <c r="G33" s="4" t="s">
        <v>32</v>
      </c>
      <c r="H33" s="4" t="s">
        <v>27</v>
      </c>
      <c r="I33" s="4" t="s">
        <v>73</v>
      </c>
      <c r="J33" s="24">
        <v>100</v>
      </c>
      <c r="K33" s="1"/>
      <c r="L33" s="39"/>
      <c r="M33" s="25">
        <v>64.41</v>
      </c>
      <c r="N33" s="25">
        <v>62.27</v>
      </c>
      <c r="O33" s="2">
        <f t="shared" si="0"/>
        <v>126.68</v>
      </c>
      <c r="P33" s="24">
        <v>94</v>
      </c>
      <c r="Q33" s="1"/>
      <c r="R33" s="39"/>
      <c r="S33" s="24">
        <v>85</v>
      </c>
      <c r="T33" s="1"/>
      <c r="U33" s="39"/>
      <c r="V33" s="25">
        <v>78.35</v>
      </c>
      <c r="W33" s="23">
        <f t="shared" si="1"/>
        <v>117.52499999999999</v>
      </c>
      <c r="X33" s="25">
        <v>69.34</v>
      </c>
      <c r="Y33" s="25">
        <v>69.26</v>
      </c>
      <c r="Z33" s="2">
        <f t="shared" si="2"/>
        <v>138.60000000000002</v>
      </c>
      <c r="AA33" s="25">
        <v>0</v>
      </c>
      <c r="AB33" s="23">
        <f t="shared" si="3"/>
        <v>0</v>
      </c>
      <c r="AC33" s="23">
        <f t="shared" si="4"/>
        <v>523.205</v>
      </c>
      <c r="AD33" s="23">
        <f t="shared" si="5"/>
        <v>661.8050000000001</v>
      </c>
      <c r="AE33" s="24"/>
      <c r="AF33" s="1"/>
      <c r="AG33" s="41"/>
      <c r="AH33" s="25"/>
      <c r="AI33" s="1">
        <v>67</v>
      </c>
      <c r="AJ33" s="23">
        <f t="shared" si="6"/>
        <v>728.8050000000001</v>
      </c>
      <c r="AK33" s="23">
        <f t="shared" si="7"/>
        <v>590.205</v>
      </c>
      <c r="AL33" s="28">
        <v>0</v>
      </c>
    </row>
    <row r="34" spans="1:38" ht="12.75">
      <c r="A34" s="1">
        <v>33</v>
      </c>
      <c r="B34" s="4" t="s">
        <v>79</v>
      </c>
      <c r="C34" s="4" t="s">
        <v>68</v>
      </c>
      <c r="D34" s="14" t="s">
        <v>32</v>
      </c>
      <c r="E34" s="14" t="s">
        <v>31</v>
      </c>
      <c r="F34" s="14" t="s">
        <v>32</v>
      </c>
      <c r="G34" s="4" t="s">
        <v>32</v>
      </c>
      <c r="H34" s="4" t="s">
        <v>27</v>
      </c>
      <c r="I34" s="3"/>
      <c r="J34" s="24">
        <v>0</v>
      </c>
      <c r="K34" s="1"/>
      <c r="L34" s="39"/>
      <c r="M34" s="25">
        <v>0</v>
      </c>
      <c r="N34" s="25"/>
      <c r="O34" s="2">
        <f t="shared" si="0"/>
        <v>0</v>
      </c>
      <c r="P34" s="24">
        <v>0</v>
      </c>
      <c r="Q34" s="1"/>
      <c r="R34" s="39"/>
      <c r="S34" s="24">
        <v>0</v>
      </c>
      <c r="T34" s="1"/>
      <c r="U34" s="39"/>
      <c r="V34" s="25">
        <v>0</v>
      </c>
      <c r="W34" s="23">
        <f t="shared" si="1"/>
        <v>0</v>
      </c>
      <c r="X34" s="25"/>
      <c r="Y34" s="25"/>
      <c r="Z34" s="2">
        <f t="shared" si="2"/>
        <v>0</v>
      </c>
      <c r="AA34" s="25"/>
      <c r="AB34" s="23">
        <f t="shared" si="3"/>
        <v>0</v>
      </c>
      <c r="AC34" s="23">
        <f t="shared" si="4"/>
        <v>0</v>
      </c>
      <c r="AD34" s="23">
        <f t="shared" si="5"/>
        <v>0</v>
      </c>
      <c r="AE34" s="24">
        <v>50</v>
      </c>
      <c r="AF34" s="1"/>
      <c r="AG34" s="41"/>
      <c r="AH34" s="25">
        <v>87.21</v>
      </c>
      <c r="AI34" s="23">
        <f>AH34*1.5</f>
        <v>130.815</v>
      </c>
      <c r="AJ34" s="23">
        <f t="shared" si="6"/>
        <v>180.815</v>
      </c>
      <c r="AK34" s="23">
        <f t="shared" si="7"/>
        <v>180.815</v>
      </c>
      <c r="AL34" s="28">
        <v>0</v>
      </c>
    </row>
    <row r="35" spans="1:38" ht="12.75">
      <c r="A35" s="1">
        <v>34</v>
      </c>
      <c r="B35" s="4" t="s">
        <v>80</v>
      </c>
      <c r="C35" s="4" t="s">
        <v>81</v>
      </c>
      <c r="D35" s="14" t="s">
        <v>32</v>
      </c>
      <c r="E35" s="14" t="s">
        <v>32</v>
      </c>
      <c r="F35" s="14" t="s">
        <v>32</v>
      </c>
      <c r="G35" s="4" t="s">
        <v>32</v>
      </c>
      <c r="H35" s="4" t="s">
        <v>33</v>
      </c>
      <c r="I35" s="3"/>
      <c r="J35" s="24">
        <v>60</v>
      </c>
      <c r="K35" s="1"/>
      <c r="L35" s="39"/>
      <c r="M35" s="25">
        <v>37.6</v>
      </c>
      <c r="N35" s="25">
        <v>35.75</v>
      </c>
      <c r="O35" s="2">
        <f t="shared" si="0"/>
        <v>73.35</v>
      </c>
      <c r="P35" s="24">
        <v>54</v>
      </c>
      <c r="Q35" s="1"/>
      <c r="R35" s="39"/>
      <c r="S35" s="24">
        <v>60</v>
      </c>
      <c r="T35" s="1"/>
      <c r="U35" s="39"/>
      <c r="V35" s="25">
        <v>52.8</v>
      </c>
      <c r="W35" s="23">
        <f t="shared" si="1"/>
        <v>79.19999999999999</v>
      </c>
      <c r="X35" s="25"/>
      <c r="Y35" s="25"/>
      <c r="Z35" s="2">
        <f t="shared" si="2"/>
        <v>0</v>
      </c>
      <c r="AA35" s="25"/>
      <c r="AB35" s="23">
        <f t="shared" si="3"/>
        <v>0</v>
      </c>
      <c r="AC35" s="23">
        <f t="shared" si="4"/>
        <v>326.54999999999995</v>
      </c>
      <c r="AD35" s="23">
        <f t="shared" si="5"/>
        <v>326.54999999999995</v>
      </c>
      <c r="AE35" s="24"/>
      <c r="AF35" s="1"/>
      <c r="AG35" s="41"/>
      <c r="AH35" s="25"/>
      <c r="AI35" s="1">
        <v>69</v>
      </c>
      <c r="AJ35" s="23">
        <f t="shared" si="6"/>
        <v>395.54999999999995</v>
      </c>
      <c r="AK35" s="23">
        <f t="shared" si="7"/>
        <v>395.54999999999995</v>
      </c>
      <c r="AL35" s="28">
        <v>0</v>
      </c>
    </row>
    <row r="36" spans="1:38" ht="12.75">
      <c r="A36" s="1">
        <v>35</v>
      </c>
      <c r="B36" s="4" t="s">
        <v>82</v>
      </c>
      <c r="C36" s="4" t="s">
        <v>81</v>
      </c>
      <c r="D36" s="14" t="s">
        <v>32</v>
      </c>
      <c r="E36" s="14" t="s">
        <v>32</v>
      </c>
      <c r="F36" s="14" t="s">
        <v>32</v>
      </c>
      <c r="G36" s="4" t="s">
        <v>32</v>
      </c>
      <c r="H36" s="4" t="s">
        <v>27</v>
      </c>
      <c r="I36" s="4" t="s">
        <v>83</v>
      </c>
      <c r="J36" s="24">
        <v>90</v>
      </c>
      <c r="K36" s="1"/>
      <c r="L36" s="39"/>
      <c r="M36" s="25">
        <v>53.52</v>
      </c>
      <c r="N36" s="25">
        <v>51.09</v>
      </c>
      <c r="O36" s="2">
        <f t="shared" si="0"/>
        <v>104.61000000000001</v>
      </c>
      <c r="P36" s="24">
        <v>86</v>
      </c>
      <c r="Q36" s="1"/>
      <c r="R36" s="39"/>
      <c r="S36" s="24">
        <v>95</v>
      </c>
      <c r="T36" s="1"/>
      <c r="U36" s="39"/>
      <c r="V36" s="25">
        <v>63.09</v>
      </c>
      <c r="W36" s="23">
        <f t="shared" si="1"/>
        <v>94.635</v>
      </c>
      <c r="X36" s="2"/>
      <c r="Y36" s="2"/>
      <c r="Z36" s="2">
        <f t="shared" si="2"/>
        <v>0</v>
      </c>
      <c r="AA36" s="2"/>
      <c r="AB36" s="23">
        <f t="shared" si="3"/>
        <v>0</v>
      </c>
      <c r="AC36" s="23">
        <f t="shared" si="4"/>
        <v>470.245</v>
      </c>
      <c r="AD36" s="23">
        <f t="shared" si="5"/>
        <v>470.245</v>
      </c>
      <c r="AE36" s="24"/>
      <c r="AF36" s="1"/>
      <c r="AG36" s="41"/>
      <c r="AH36" s="25"/>
      <c r="AI36" s="1">
        <v>70</v>
      </c>
      <c r="AJ36" s="23">
        <f t="shared" si="6"/>
        <v>540.245</v>
      </c>
      <c r="AK36" s="23">
        <f t="shared" si="7"/>
        <v>540.245</v>
      </c>
      <c r="AL36" s="28">
        <v>0</v>
      </c>
    </row>
    <row r="37" spans="1:38" ht="12.75">
      <c r="A37" s="1">
        <v>36</v>
      </c>
      <c r="B37" s="4" t="s">
        <v>84</v>
      </c>
      <c r="C37" s="4" t="s">
        <v>81</v>
      </c>
      <c r="D37" s="14" t="s">
        <v>32</v>
      </c>
      <c r="E37" s="14" t="s">
        <v>32</v>
      </c>
      <c r="F37" s="14" t="s">
        <v>32</v>
      </c>
      <c r="G37" s="4" t="s">
        <v>32</v>
      </c>
      <c r="H37" s="4" t="s">
        <v>27</v>
      </c>
      <c r="I37" s="4" t="s">
        <v>83</v>
      </c>
      <c r="J37" s="24">
        <v>95</v>
      </c>
      <c r="K37" s="1"/>
      <c r="L37" s="39"/>
      <c r="M37" s="25">
        <v>51.48</v>
      </c>
      <c r="N37" s="25">
        <v>51.31</v>
      </c>
      <c r="O37" s="2">
        <f t="shared" si="0"/>
        <v>102.78999999999999</v>
      </c>
      <c r="P37" s="24">
        <v>76</v>
      </c>
      <c r="Q37" s="1"/>
      <c r="R37" s="39"/>
      <c r="S37" s="24">
        <v>90</v>
      </c>
      <c r="T37" s="1"/>
      <c r="U37" s="39"/>
      <c r="V37" s="25">
        <v>69.04</v>
      </c>
      <c r="W37" s="23">
        <f t="shared" si="1"/>
        <v>103.56</v>
      </c>
      <c r="X37" s="25"/>
      <c r="Y37" s="25"/>
      <c r="Z37" s="2">
        <f t="shared" si="2"/>
        <v>0</v>
      </c>
      <c r="AA37" s="25"/>
      <c r="AB37" s="23">
        <f t="shared" si="3"/>
        <v>0</v>
      </c>
      <c r="AC37" s="23">
        <f t="shared" si="4"/>
        <v>467.34999999999997</v>
      </c>
      <c r="AD37" s="23">
        <f t="shared" si="5"/>
        <v>467.34999999999997</v>
      </c>
      <c r="AE37" s="24"/>
      <c r="AF37" s="1"/>
      <c r="AG37" s="41"/>
      <c r="AH37" s="25"/>
      <c r="AI37" s="1">
        <v>71</v>
      </c>
      <c r="AJ37" s="23">
        <f t="shared" si="6"/>
        <v>538.3499999999999</v>
      </c>
      <c r="AK37" s="23">
        <f t="shared" si="7"/>
        <v>538.3499999999999</v>
      </c>
      <c r="AL37" s="28">
        <v>0</v>
      </c>
    </row>
    <row r="38" spans="1:38" ht="12.75">
      <c r="A38" s="1">
        <v>37</v>
      </c>
      <c r="B38" s="4" t="s">
        <v>85</v>
      </c>
      <c r="C38" s="4" t="s">
        <v>81</v>
      </c>
      <c r="D38" s="4" t="s">
        <v>31</v>
      </c>
      <c r="E38" s="4" t="s">
        <v>32</v>
      </c>
      <c r="F38" s="4" t="s">
        <v>32</v>
      </c>
      <c r="G38" s="4" t="s">
        <v>32</v>
      </c>
      <c r="H38" s="4" t="s">
        <v>27</v>
      </c>
      <c r="I38" s="4" t="s">
        <v>83</v>
      </c>
      <c r="J38" s="24">
        <v>100</v>
      </c>
      <c r="K38" s="1"/>
      <c r="L38" s="39"/>
      <c r="M38" s="25">
        <v>48.75</v>
      </c>
      <c r="N38" s="25">
        <v>45.6</v>
      </c>
      <c r="O38" s="2">
        <f t="shared" si="0"/>
        <v>94.35</v>
      </c>
      <c r="P38" s="24">
        <v>82</v>
      </c>
      <c r="Q38" s="1"/>
      <c r="R38" s="39"/>
      <c r="S38" s="24">
        <v>80</v>
      </c>
      <c r="T38" s="1"/>
      <c r="U38" s="39"/>
      <c r="V38" s="25">
        <v>68.02</v>
      </c>
      <c r="W38" s="23">
        <f t="shared" si="1"/>
        <v>102.03</v>
      </c>
      <c r="X38" s="2">
        <v>59.11</v>
      </c>
      <c r="Y38" s="2">
        <v>57.55</v>
      </c>
      <c r="Z38" s="2">
        <f t="shared" si="2"/>
        <v>116.66</v>
      </c>
      <c r="AA38" s="2">
        <v>89.71</v>
      </c>
      <c r="AB38" s="23">
        <f t="shared" si="3"/>
        <v>134.565</v>
      </c>
      <c r="AC38" s="23">
        <f t="shared" si="4"/>
        <v>458.38</v>
      </c>
      <c r="AD38" s="23">
        <f t="shared" si="5"/>
        <v>709.605</v>
      </c>
      <c r="AE38" s="24"/>
      <c r="AF38" s="1"/>
      <c r="AG38" s="41"/>
      <c r="AH38" s="25"/>
      <c r="AI38" s="1">
        <v>73</v>
      </c>
      <c r="AJ38" s="23">
        <f t="shared" si="6"/>
        <v>782.605</v>
      </c>
      <c r="AK38" s="23">
        <f t="shared" si="7"/>
        <v>531.38</v>
      </c>
      <c r="AL38" s="28">
        <v>0</v>
      </c>
    </row>
    <row r="39" spans="1:38" ht="12.75">
      <c r="A39" s="1">
        <v>38</v>
      </c>
      <c r="B39" s="4" t="s">
        <v>86</v>
      </c>
      <c r="C39" s="4" t="s">
        <v>81</v>
      </c>
      <c r="D39" s="14" t="s">
        <v>31</v>
      </c>
      <c r="E39" s="14" t="s">
        <v>31</v>
      </c>
      <c r="F39" s="14" t="s">
        <v>32</v>
      </c>
      <c r="G39" s="4" t="s">
        <v>32</v>
      </c>
      <c r="H39" s="4" t="s">
        <v>27</v>
      </c>
      <c r="I39" s="4" t="s">
        <v>83</v>
      </c>
      <c r="J39" s="24">
        <v>85</v>
      </c>
      <c r="K39" s="1"/>
      <c r="L39" s="39"/>
      <c r="M39" s="25">
        <v>59.48</v>
      </c>
      <c r="N39" s="25">
        <v>55.11</v>
      </c>
      <c r="O39" s="2">
        <f t="shared" si="0"/>
        <v>114.59</v>
      </c>
      <c r="P39" s="24">
        <v>86</v>
      </c>
      <c r="Q39" s="1"/>
      <c r="R39" s="39"/>
      <c r="S39" s="24">
        <v>80</v>
      </c>
      <c r="T39" s="1"/>
      <c r="U39" s="39"/>
      <c r="V39" s="25">
        <v>70.04</v>
      </c>
      <c r="W39" s="23">
        <f t="shared" si="1"/>
        <v>105.06</v>
      </c>
      <c r="X39" s="25">
        <v>55.45</v>
      </c>
      <c r="Y39" s="25">
        <v>54.42</v>
      </c>
      <c r="Z39" s="2">
        <f t="shared" si="2"/>
        <v>109.87</v>
      </c>
      <c r="AA39" s="25">
        <v>89.04</v>
      </c>
      <c r="AB39" s="23">
        <f t="shared" si="3"/>
        <v>133.56</v>
      </c>
      <c r="AC39" s="23">
        <f t="shared" si="4"/>
        <v>470.65000000000003</v>
      </c>
      <c r="AD39" s="23">
        <f t="shared" si="5"/>
        <v>714.0799999999999</v>
      </c>
      <c r="AE39" s="24">
        <v>30</v>
      </c>
      <c r="AF39" s="1"/>
      <c r="AG39" s="41"/>
      <c r="AH39" s="25">
        <v>78.74</v>
      </c>
      <c r="AI39" s="23">
        <f>AH39*1.5</f>
        <v>118.10999999999999</v>
      </c>
      <c r="AJ39" s="23">
        <f t="shared" si="6"/>
        <v>862.1899999999999</v>
      </c>
      <c r="AK39" s="23">
        <f t="shared" si="7"/>
        <v>618.76</v>
      </c>
      <c r="AL39" s="28">
        <v>0</v>
      </c>
    </row>
    <row r="40" spans="1:38" ht="12.75">
      <c r="A40" s="1">
        <v>39</v>
      </c>
      <c r="B40" s="4" t="s">
        <v>87</v>
      </c>
      <c r="C40" s="4" t="s">
        <v>88</v>
      </c>
      <c r="D40" s="4" t="s">
        <v>31</v>
      </c>
      <c r="E40" s="4" t="s">
        <v>32</v>
      </c>
      <c r="F40" s="4" t="s">
        <v>32</v>
      </c>
      <c r="G40" s="4" t="s">
        <v>32</v>
      </c>
      <c r="H40" s="4" t="s">
        <v>27</v>
      </c>
      <c r="I40" s="3"/>
      <c r="J40" s="24">
        <v>35</v>
      </c>
      <c r="K40" s="1"/>
      <c r="L40" s="39"/>
      <c r="M40" s="25">
        <v>49.71</v>
      </c>
      <c r="N40" s="25">
        <v>47.1</v>
      </c>
      <c r="O40" s="2">
        <f t="shared" si="0"/>
        <v>96.81</v>
      </c>
      <c r="P40" s="24">
        <v>0</v>
      </c>
      <c r="Q40" s="1"/>
      <c r="R40" s="39"/>
      <c r="S40" s="24">
        <v>0</v>
      </c>
      <c r="T40" s="1"/>
      <c r="U40" s="39"/>
      <c r="V40" s="25">
        <v>0</v>
      </c>
      <c r="W40" s="23">
        <f t="shared" si="1"/>
        <v>0</v>
      </c>
      <c r="X40" s="2">
        <v>56.54</v>
      </c>
      <c r="Y40" s="2">
        <v>52.77</v>
      </c>
      <c r="Z40" s="2">
        <f t="shared" si="2"/>
        <v>109.31</v>
      </c>
      <c r="AA40" s="2">
        <v>60.23</v>
      </c>
      <c r="AB40" s="23">
        <f t="shared" si="3"/>
        <v>90.345</v>
      </c>
      <c r="AC40" s="23">
        <f t="shared" si="4"/>
        <v>131.81</v>
      </c>
      <c r="AD40" s="23">
        <f t="shared" si="5"/>
        <v>331.46500000000003</v>
      </c>
      <c r="AE40" s="24"/>
      <c r="AF40" s="1"/>
      <c r="AG40" s="41"/>
      <c r="AH40" s="25"/>
      <c r="AI40" s="1">
        <v>75</v>
      </c>
      <c r="AJ40" s="23">
        <f t="shared" si="6"/>
        <v>406.46500000000003</v>
      </c>
      <c r="AK40" s="23">
        <f t="shared" si="7"/>
        <v>206.81</v>
      </c>
      <c r="AL40" s="28">
        <v>0</v>
      </c>
    </row>
    <row r="41" spans="1:38" ht="12.75">
      <c r="A41" s="1">
        <v>40</v>
      </c>
      <c r="B41" s="4" t="s">
        <v>89</v>
      </c>
      <c r="C41" s="4" t="s">
        <v>88</v>
      </c>
      <c r="D41" s="4" t="s">
        <v>31</v>
      </c>
      <c r="E41" s="4" t="s">
        <v>31</v>
      </c>
      <c r="F41" s="4" t="s">
        <v>32</v>
      </c>
      <c r="G41" s="4" t="s">
        <v>32</v>
      </c>
      <c r="H41" s="4" t="s">
        <v>27</v>
      </c>
      <c r="J41" s="24">
        <v>40</v>
      </c>
      <c r="K41" s="1"/>
      <c r="L41" s="39"/>
      <c r="M41" s="25">
        <v>49.07</v>
      </c>
      <c r="N41" s="25">
        <v>49.03</v>
      </c>
      <c r="O41" s="2">
        <f t="shared" si="0"/>
        <v>98.1</v>
      </c>
      <c r="P41" s="24">
        <v>56</v>
      </c>
      <c r="Q41" s="1"/>
      <c r="R41" s="39"/>
      <c r="S41" s="24">
        <v>25</v>
      </c>
      <c r="T41" s="1"/>
      <c r="U41" s="39"/>
      <c r="V41" s="25">
        <v>52.26</v>
      </c>
      <c r="W41" s="23">
        <f t="shared" si="1"/>
        <v>78.39</v>
      </c>
      <c r="X41" s="2">
        <v>55.57</v>
      </c>
      <c r="Y41" s="2">
        <v>54.61</v>
      </c>
      <c r="Z41" s="2">
        <f t="shared" si="2"/>
        <v>110.18</v>
      </c>
      <c r="AA41" s="2">
        <v>61.22</v>
      </c>
      <c r="AB41" s="23">
        <f t="shared" si="3"/>
        <v>91.83</v>
      </c>
      <c r="AC41" s="23">
        <f t="shared" si="4"/>
        <v>297.49</v>
      </c>
      <c r="AD41" s="23">
        <f t="shared" si="5"/>
        <v>499.5</v>
      </c>
      <c r="AE41" s="24">
        <v>25</v>
      </c>
      <c r="AF41" s="1"/>
      <c r="AG41" s="41"/>
      <c r="AH41" s="25">
        <v>70.28</v>
      </c>
      <c r="AI41" s="23">
        <f>AH41*1.5</f>
        <v>105.42</v>
      </c>
      <c r="AJ41" s="23">
        <f t="shared" si="6"/>
        <v>629.92</v>
      </c>
      <c r="AK41" s="23">
        <f t="shared" si="7"/>
        <v>427.91</v>
      </c>
      <c r="AL41" s="28">
        <v>0</v>
      </c>
    </row>
    <row r="42" spans="1:38" ht="12.75">
      <c r="A42" s="1">
        <v>41</v>
      </c>
      <c r="B42" s="4" t="s">
        <v>90</v>
      </c>
      <c r="C42" s="4" t="s">
        <v>91</v>
      </c>
      <c r="D42" s="4" t="s">
        <v>32</v>
      </c>
      <c r="E42" s="4" t="s">
        <v>32</v>
      </c>
      <c r="F42" s="4" t="s">
        <v>32</v>
      </c>
      <c r="G42" s="4" t="s">
        <v>32</v>
      </c>
      <c r="H42" s="4" t="s">
        <v>27</v>
      </c>
      <c r="J42" s="24">
        <v>85</v>
      </c>
      <c r="K42" s="1"/>
      <c r="L42" s="39"/>
      <c r="M42" s="25">
        <v>62.5</v>
      </c>
      <c r="N42" s="25">
        <v>58.34</v>
      </c>
      <c r="O42" s="2">
        <f t="shared" si="0"/>
        <v>120.84</v>
      </c>
      <c r="P42" s="24">
        <v>72</v>
      </c>
      <c r="Q42" s="1"/>
      <c r="R42" s="39"/>
      <c r="S42" s="24">
        <v>70</v>
      </c>
      <c r="T42" s="1"/>
      <c r="U42" s="39"/>
      <c r="V42" s="25">
        <v>72</v>
      </c>
      <c r="W42" s="23">
        <f t="shared" si="1"/>
        <v>108</v>
      </c>
      <c r="X42" s="2"/>
      <c r="Y42" s="2"/>
      <c r="Z42" s="2">
        <f t="shared" si="2"/>
        <v>0</v>
      </c>
      <c r="AA42" s="2"/>
      <c r="AB42" s="23">
        <f t="shared" si="3"/>
        <v>0</v>
      </c>
      <c r="AC42" s="23">
        <f t="shared" si="4"/>
        <v>455.84000000000003</v>
      </c>
      <c r="AD42" s="23">
        <f t="shared" si="5"/>
        <v>455.84000000000003</v>
      </c>
      <c r="AE42" s="24"/>
      <c r="AF42" s="1"/>
      <c r="AG42" s="41"/>
      <c r="AH42" s="25"/>
      <c r="AI42" s="1">
        <v>77</v>
      </c>
      <c r="AJ42" s="23">
        <f t="shared" si="6"/>
        <v>532.84</v>
      </c>
      <c r="AK42" s="23">
        <f t="shared" si="7"/>
        <v>532.84</v>
      </c>
      <c r="AL42" s="28">
        <v>0</v>
      </c>
    </row>
    <row r="43" spans="1:38" ht="12.75">
      <c r="A43" s="1">
        <v>42</v>
      </c>
      <c r="B43" s="4" t="s">
        <v>92</v>
      </c>
      <c r="C43" s="4" t="s">
        <v>91</v>
      </c>
      <c r="D43" s="14" t="s">
        <v>32</v>
      </c>
      <c r="E43" s="14" t="s">
        <v>32</v>
      </c>
      <c r="F43" s="14" t="s">
        <v>32</v>
      </c>
      <c r="G43" s="4" t="s">
        <v>32</v>
      </c>
      <c r="H43" s="4" t="s">
        <v>27</v>
      </c>
      <c r="I43" s="3"/>
      <c r="J43" s="24">
        <v>55</v>
      </c>
      <c r="K43" s="1"/>
      <c r="L43" s="39"/>
      <c r="M43" s="25">
        <v>56.98</v>
      </c>
      <c r="N43" s="25">
        <v>56.14</v>
      </c>
      <c r="O43" s="2">
        <f t="shared" si="0"/>
        <v>113.12</v>
      </c>
      <c r="P43" s="24">
        <v>72</v>
      </c>
      <c r="Q43" s="1"/>
      <c r="R43" s="39"/>
      <c r="S43" s="24">
        <v>30</v>
      </c>
      <c r="T43" s="1"/>
      <c r="U43" s="39"/>
      <c r="V43" s="25">
        <v>52.4</v>
      </c>
      <c r="W43" s="23">
        <f t="shared" si="1"/>
        <v>78.6</v>
      </c>
      <c r="X43" s="2"/>
      <c r="Y43" s="2"/>
      <c r="Z43" s="2">
        <f t="shared" si="2"/>
        <v>0</v>
      </c>
      <c r="AA43" s="2"/>
      <c r="AB43" s="23">
        <f t="shared" si="3"/>
        <v>0</v>
      </c>
      <c r="AC43" s="23">
        <f t="shared" si="4"/>
        <v>348.72</v>
      </c>
      <c r="AD43" s="23">
        <f t="shared" si="5"/>
        <v>348.72</v>
      </c>
      <c r="AE43" s="24"/>
      <c r="AF43" s="1"/>
      <c r="AG43" s="41"/>
      <c r="AH43" s="25"/>
      <c r="AI43" s="1">
        <v>78</v>
      </c>
      <c r="AJ43" s="23">
        <f t="shared" si="6"/>
        <v>426.72</v>
      </c>
      <c r="AK43" s="23">
        <f t="shared" si="7"/>
        <v>426.72</v>
      </c>
      <c r="AL43" s="28">
        <v>0</v>
      </c>
    </row>
    <row r="44" spans="1:38" ht="12.75">
      <c r="A44" s="1">
        <v>44</v>
      </c>
      <c r="B44" s="4" t="s">
        <v>93</v>
      </c>
      <c r="C44" s="4" t="s">
        <v>94</v>
      </c>
      <c r="D44" s="14" t="s">
        <v>31</v>
      </c>
      <c r="E44" s="14" t="s">
        <v>31</v>
      </c>
      <c r="F44" s="14" t="s">
        <v>32</v>
      </c>
      <c r="G44" s="4" t="s">
        <v>32</v>
      </c>
      <c r="H44" s="4" t="s">
        <v>27</v>
      </c>
      <c r="I44" s="4" t="s">
        <v>95</v>
      </c>
      <c r="J44" s="24">
        <v>90</v>
      </c>
      <c r="K44" s="1"/>
      <c r="L44" s="39"/>
      <c r="M44" s="25">
        <v>58.38</v>
      </c>
      <c r="N44" s="25">
        <v>53.95</v>
      </c>
      <c r="O44" s="2">
        <f t="shared" si="0"/>
        <v>112.33000000000001</v>
      </c>
      <c r="P44" s="24">
        <v>90</v>
      </c>
      <c r="Q44" s="1"/>
      <c r="R44" s="39"/>
      <c r="S44" s="24">
        <v>85</v>
      </c>
      <c r="T44" s="1"/>
      <c r="U44" s="39"/>
      <c r="V44" s="25">
        <v>67.78</v>
      </c>
      <c r="W44" s="23">
        <f t="shared" si="1"/>
        <v>101.67</v>
      </c>
      <c r="X44" s="25">
        <v>67.97</v>
      </c>
      <c r="Y44" s="25">
        <v>63.52</v>
      </c>
      <c r="Z44" s="2">
        <f t="shared" si="2"/>
        <v>131.49</v>
      </c>
      <c r="AA44" s="25">
        <v>108.83</v>
      </c>
      <c r="AB44" s="23">
        <f t="shared" si="3"/>
        <v>163.245</v>
      </c>
      <c r="AC44" s="23">
        <f t="shared" si="4"/>
        <v>479.00000000000006</v>
      </c>
      <c r="AD44" s="23">
        <f t="shared" si="5"/>
        <v>773.735</v>
      </c>
      <c r="AE44" s="24">
        <v>75</v>
      </c>
      <c r="AF44" s="1"/>
      <c r="AG44" s="41"/>
      <c r="AH44" s="25">
        <v>91.35</v>
      </c>
      <c r="AI44" s="23">
        <f>AH44*1.5</f>
        <v>137.02499999999998</v>
      </c>
      <c r="AJ44" s="23">
        <f t="shared" si="6"/>
        <v>985.76</v>
      </c>
      <c r="AK44" s="23">
        <f t="shared" si="7"/>
        <v>691.025</v>
      </c>
      <c r="AL44" s="28">
        <v>0</v>
      </c>
    </row>
    <row r="45" spans="1:38" ht="12.75">
      <c r="A45" s="1">
        <v>45</v>
      </c>
      <c r="B45" s="4" t="s">
        <v>96</v>
      </c>
      <c r="C45" s="4" t="s">
        <v>94</v>
      </c>
      <c r="D45" s="14" t="s">
        <v>31</v>
      </c>
      <c r="E45" s="14" t="s">
        <v>31</v>
      </c>
      <c r="F45" s="14" t="s">
        <v>32</v>
      </c>
      <c r="G45" s="4" t="s">
        <v>32</v>
      </c>
      <c r="H45" s="4" t="s">
        <v>27</v>
      </c>
      <c r="I45" s="3"/>
      <c r="J45" s="24">
        <v>90</v>
      </c>
      <c r="K45" s="1"/>
      <c r="L45" s="39"/>
      <c r="M45" s="25">
        <v>37.64</v>
      </c>
      <c r="N45" s="25">
        <v>36.68</v>
      </c>
      <c r="O45" s="2">
        <f t="shared" si="0"/>
        <v>74.32</v>
      </c>
      <c r="P45" s="24">
        <v>96</v>
      </c>
      <c r="Q45" s="1"/>
      <c r="R45" s="39"/>
      <c r="S45" s="24">
        <v>85</v>
      </c>
      <c r="T45" s="1"/>
      <c r="U45" s="39"/>
      <c r="V45" s="25">
        <v>73.78</v>
      </c>
      <c r="W45" s="23">
        <f t="shared" si="1"/>
        <v>110.67</v>
      </c>
      <c r="X45" s="25"/>
      <c r="Y45" s="25"/>
      <c r="Z45" s="2">
        <f t="shared" si="2"/>
        <v>0</v>
      </c>
      <c r="AA45" s="25"/>
      <c r="AB45" s="23">
        <f t="shared" si="3"/>
        <v>0</v>
      </c>
      <c r="AC45" s="23">
        <f t="shared" si="4"/>
        <v>455.99</v>
      </c>
      <c r="AD45" s="23">
        <f t="shared" si="5"/>
        <v>455.99</v>
      </c>
      <c r="AE45" s="24">
        <v>80</v>
      </c>
      <c r="AF45" s="1"/>
      <c r="AG45" s="41"/>
      <c r="AH45" s="25"/>
      <c r="AI45" s="5">
        <v>83</v>
      </c>
      <c r="AJ45" s="23">
        <f t="shared" si="6"/>
        <v>618.99</v>
      </c>
      <c r="AK45" s="23">
        <f t="shared" si="7"/>
        <v>618.99</v>
      </c>
      <c r="AL45" s="28">
        <v>0</v>
      </c>
    </row>
    <row r="46" spans="1:38" ht="12.75">
      <c r="A46" s="1">
        <v>46</v>
      </c>
      <c r="B46" s="4" t="s">
        <v>97</v>
      </c>
      <c r="C46" s="4" t="s">
        <v>94</v>
      </c>
      <c r="D46" s="4" t="s">
        <v>31</v>
      </c>
      <c r="E46" s="4" t="s">
        <v>31</v>
      </c>
      <c r="F46" s="4" t="s">
        <v>32</v>
      </c>
      <c r="G46" s="4" t="s">
        <v>32</v>
      </c>
      <c r="H46" s="4" t="s">
        <v>27</v>
      </c>
      <c r="I46" s="4" t="s">
        <v>95</v>
      </c>
      <c r="J46" s="24">
        <v>100</v>
      </c>
      <c r="K46" s="1"/>
      <c r="L46" s="39"/>
      <c r="M46" s="25">
        <v>60.3</v>
      </c>
      <c r="N46" s="25">
        <v>54.5</v>
      </c>
      <c r="O46" s="2">
        <f t="shared" si="0"/>
        <v>114.8</v>
      </c>
      <c r="P46" s="24">
        <v>66</v>
      </c>
      <c r="Q46" s="1"/>
      <c r="R46" s="39"/>
      <c r="S46" s="24">
        <v>80</v>
      </c>
      <c r="T46" s="1"/>
      <c r="U46" s="39"/>
      <c r="V46" s="25">
        <v>67.46</v>
      </c>
      <c r="W46" s="23">
        <f t="shared" si="1"/>
        <v>101.19</v>
      </c>
      <c r="X46" s="2">
        <v>69.76</v>
      </c>
      <c r="Y46" s="2">
        <v>64.74</v>
      </c>
      <c r="Z46" s="2">
        <f t="shared" si="2"/>
        <v>134.5</v>
      </c>
      <c r="AA46" s="2">
        <v>0</v>
      </c>
      <c r="AB46" s="23">
        <f t="shared" si="3"/>
        <v>0</v>
      </c>
      <c r="AC46" s="23">
        <f t="shared" si="4"/>
        <v>461.99</v>
      </c>
      <c r="AD46" s="23">
        <f t="shared" si="5"/>
        <v>596.49</v>
      </c>
      <c r="AE46" s="24">
        <v>80</v>
      </c>
      <c r="AF46" s="1"/>
      <c r="AG46" s="41"/>
      <c r="AH46" s="25">
        <v>109.81</v>
      </c>
      <c r="AI46" s="23">
        <f>AH46*1.5</f>
        <v>164.715</v>
      </c>
      <c r="AJ46" s="23">
        <f t="shared" si="6"/>
        <v>841.205</v>
      </c>
      <c r="AK46" s="23">
        <f t="shared" si="7"/>
        <v>706.705</v>
      </c>
      <c r="AL46" s="28">
        <v>0</v>
      </c>
    </row>
    <row r="47" spans="1:38" ht="12.75">
      <c r="A47" s="1">
        <v>47</v>
      </c>
      <c r="B47" s="4" t="s">
        <v>98</v>
      </c>
      <c r="C47" s="4" t="s">
        <v>94</v>
      </c>
      <c r="D47" s="14" t="s">
        <v>31</v>
      </c>
      <c r="E47" s="14" t="s">
        <v>31</v>
      </c>
      <c r="F47" s="14" t="s">
        <v>32</v>
      </c>
      <c r="G47" s="4" t="s">
        <v>32</v>
      </c>
      <c r="H47" s="4" t="s">
        <v>27</v>
      </c>
      <c r="J47" s="22">
        <v>85</v>
      </c>
      <c r="K47" s="1"/>
      <c r="L47" s="39"/>
      <c r="M47" s="2">
        <v>53.31</v>
      </c>
      <c r="N47" s="2">
        <v>48.8</v>
      </c>
      <c r="O47" s="2">
        <f t="shared" si="0"/>
        <v>102.11</v>
      </c>
      <c r="P47" s="1">
        <v>88</v>
      </c>
      <c r="Q47" s="1"/>
      <c r="R47" s="39"/>
      <c r="S47" s="1">
        <v>65</v>
      </c>
      <c r="T47" s="1"/>
      <c r="U47" s="39"/>
      <c r="V47" s="2">
        <v>67.94</v>
      </c>
      <c r="W47" s="23">
        <f t="shared" si="1"/>
        <v>101.91</v>
      </c>
      <c r="X47" s="2">
        <v>47.12</v>
      </c>
      <c r="Y47" s="2">
        <v>46.83</v>
      </c>
      <c r="Z47" s="2">
        <f t="shared" si="2"/>
        <v>93.94999999999999</v>
      </c>
      <c r="AA47" s="2">
        <v>82.56</v>
      </c>
      <c r="AB47" s="23">
        <f t="shared" si="3"/>
        <v>123.84</v>
      </c>
      <c r="AC47" s="23">
        <f t="shared" si="4"/>
        <v>442.02</v>
      </c>
      <c r="AD47" s="23">
        <f t="shared" si="5"/>
        <v>659.8100000000001</v>
      </c>
      <c r="AE47" s="1">
        <v>65</v>
      </c>
      <c r="AF47" s="1"/>
      <c r="AG47" s="41"/>
      <c r="AH47" s="2">
        <v>65.88</v>
      </c>
      <c r="AI47" s="23">
        <f>AH47*1.5</f>
        <v>98.82</v>
      </c>
      <c r="AJ47" s="23">
        <f t="shared" si="6"/>
        <v>823.6300000000001</v>
      </c>
      <c r="AK47" s="23">
        <f t="shared" si="7"/>
        <v>605.8399999999999</v>
      </c>
      <c r="AL47" s="28">
        <v>0</v>
      </c>
    </row>
    <row r="48" spans="1:38" ht="12.75">
      <c r="A48" s="1">
        <v>48</v>
      </c>
      <c r="B48" s="4" t="s">
        <v>99</v>
      </c>
      <c r="C48" s="4" t="s">
        <v>94</v>
      </c>
      <c r="D48" s="4" t="s">
        <v>31</v>
      </c>
      <c r="E48" s="4" t="s">
        <v>31</v>
      </c>
      <c r="F48" s="4" t="s">
        <v>32</v>
      </c>
      <c r="G48" s="4" t="s">
        <v>32</v>
      </c>
      <c r="H48" s="4" t="s">
        <v>27</v>
      </c>
      <c r="I48" s="4" t="s">
        <v>95</v>
      </c>
      <c r="J48" s="24">
        <v>75</v>
      </c>
      <c r="K48" s="1"/>
      <c r="L48" s="39"/>
      <c r="M48" s="25">
        <v>47.22</v>
      </c>
      <c r="N48" s="25">
        <v>45.36</v>
      </c>
      <c r="O48" s="2">
        <f t="shared" si="0"/>
        <v>92.58</v>
      </c>
      <c r="P48" s="24">
        <v>82</v>
      </c>
      <c r="Q48" s="1"/>
      <c r="R48" s="39"/>
      <c r="S48" s="24">
        <v>80</v>
      </c>
      <c r="T48" s="1"/>
      <c r="U48" s="39"/>
      <c r="V48" s="25">
        <v>71.55</v>
      </c>
      <c r="W48" s="23">
        <f t="shared" si="1"/>
        <v>107.32499999999999</v>
      </c>
      <c r="X48" s="2">
        <v>69.92</v>
      </c>
      <c r="Y48" s="2">
        <v>58.28</v>
      </c>
      <c r="Z48" s="2">
        <f t="shared" si="2"/>
        <v>128.2</v>
      </c>
      <c r="AA48" s="2">
        <v>101.33</v>
      </c>
      <c r="AB48" s="23">
        <f t="shared" si="3"/>
        <v>151.995</v>
      </c>
      <c r="AC48" s="23">
        <f t="shared" si="4"/>
        <v>436.905</v>
      </c>
      <c r="AD48" s="23">
        <f t="shared" si="5"/>
        <v>717.1</v>
      </c>
      <c r="AE48" s="24">
        <v>80</v>
      </c>
      <c r="AF48" s="1"/>
      <c r="AG48" s="41"/>
      <c r="AH48" s="25">
        <v>81.92</v>
      </c>
      <c r="AI48" s="23">
        <f>AH48*1.5</f>
        <v>122.88</v>
      </c>
      <c r="AJ48" s="23">
        <f t="shared" si="6"/>
        <v>919.98</v>
      </c>
      <c r="AK48" s="23">
        <f t="shared" si="7"/>
        <v>639.785</v>
      </c>
      <c r="AL48" s="28">
        <v>0</v>
      </c>
    </row>
    <row r="49" spans="1:38" ht="12.75">
      <c r="A49" s="1">
        <v>49</v>
      </c>
      <c r="B49" s="4" t="s">
        <v>206</v>
      </c>
      <c r="C49" s="4" t="s">
        <v>94</v>
      </c>
      <c r="D49" s="14" t="s">
        <v>31</v>
      </c>
      <c r="E49" s="14" t="s">
        <v>31</v>
      </c>
      <c r="F49" s="14" t="s">
        <v>32</v>
      </c>
      <c r="G49" s="4" t="s">
        <v>32</v>
      </c>
      <c r="H49" s="4" t="s">
        <v>27</v>
      </c>
      <c r="I49" s="4" t="s">
        <v>95</v>
      </c>
      <c r="J49" s="24">
        <v>80</v>
      </c>
      <c r="K49" s="1"/>
      <c r="L49" s="39"/>
      <c r="M49" s="25">
        <v>54.34</v>
      </c>
      <c r="N49" s="25">
        <v>53.01</v>
      </c>
      <c r="O49" s="2">
        <f t="shared" si="0"/>
        <v>107.35</v>
      </c>
      <c r="P49" s="24">
        <v>82</v>
      </c>
      <c r="Q49" s="1"/>
      <c r="R49" s="39"/>
      <c r="S49" s="24">
        <v>75</v>
      </c>
      <c r="T49" s="1"/>
      <c r="U49" s="39"/>
      <c r="V49" s="25">
        <v>73.07</v>
      </c>
      <c r="W49" s="23">
        <f t="shared" si="1"/>
        <v>109.60499999999999</v>
      </c>
      <c r="X49" s="25">
        <v>57.32</v>
      </c>
      <c r="Y49" s="25">
        <v>57.41</v>
      </c>
      <c r="Z49" s="2">
        <f t="shared" si="2"/>
        <v>114.72999999999999</v>
      </c>
      <c r="AA49" s="25">
        <v>103.59</v>
      </c>
      <c r="AB49" s="23">
        <f t="shared" si="3"/>
        <v>155.385</v>
      </c>
      <c r="AC49" s="23">
        <f t="shared" si="4"/>
        <v>453.95500000000004</v>
      </c>
      <c r="AD49" s="23">
        <f t="shared" si="5"/>
        <v>724.07</v>
      </c>
      <c r="AE49" s="24">
        <v>75</v>
      </c>
      <c r="AF49" s="1"/>
      <c r="AG49" s="41"/>
      <c r="AH49" s="25">
        <v>102.68</v>
      </c>
      <c r="AI49" s="23">
        <f>AH49*1.5</f>
        <v>154.02</v>
      </c>
      <c r="AJ49" s="23">
        <f t="shared" si="6"/>
        <v>953.09</v>
      </c>
      <c r="AK49" s="23">
        <f t="shared" si="7"/>
        <v>682.975</v>
      </c>
      <c r="AL49" s="28">
        <v>0</v>
      </c>
    </row>
    <row r="50" spans="1:38" ht="12.75">
      <c r="A50" s="1">
        <v>50</v>
      </c>
      <c r="B50" s="4" t="s">
        <v>101</v>
      </c>
      <c r="C50" s="4" t="s">
        <v>118</v>
      </c>
      <c r="D50" s="4" t="s">
        <v>32</v>
      </c>
      <c r="E50" s="4" t="s">
        <v>32</v>
      </c>
      <c r="F50" s="4" t="s">
        <v>32</v>
      </c>
      <c r="G50" s="4" t="s">
        <v>32</v>
      </c>
      <c r="H50" s="4" t="s">
        <v>27</v>
      </c>
      <c r="I50" s="4" t="s">
        <v>102</v>
      </c>
      <c r="J50" s="24">
        <v>90</v>
      </c>
      <c r="K50" s="1"/>
      <c r="L50" s="39"/>
      <c r="M50" s="25">
        <v>45.79</v>
      </c>
      <c r="N50" s="25">
        <v>44.59</v>
      </c>
      <c r="O50" s="2">
        <f t="shared" si="0"/>
        <v>90.38</v>
      </c>
      <c r="P50" s="24">
        <v>86</v>
      </c>
      <c r="Q50" s="1"/>
      <c r="R50" s="39"/>
      <c r="S50" s="24">
        <v>80</v>
      </c>
      <c r="T50" s="1"/>
      <c r="U50" s="39"/>
      <c r="V50" s="25">
        <v>71.35</v>
      </c>
      <c r="W50" s="23">
        <f t="shared" si="1"/>
        <v>107.02499999999999</v>
      </c>
      <c r="X50" s="2"/>
      <c r="Y50" s="2"/>
      <c r="Z50" s="2">
        <f t="shared" si="2"/>
        <v>0</v>
      </c>
      <c r="AA50" s="2"/>
      <c r="AB50" s="23">
        <f t="shared" si="3"/>
        <v>0</v>
      </c>
      <c r="AC50" s="23">
        <f t="shared" si="4"/>
        <v>453.405</v>
      </c>
      <c r="AD50" s="23">
        <f t="shared" si="5"/>
        <v>453.405</v>
      </c>
      <c r="AE50" s="24"/>
      <c r="AF50" s="1"/>
      <c r="AG50" s="41"/>
      <c r="AH50" s="25"/>
      <c r="AI50" s="5">
        <v>93</v>
      </c>
      <c r="AJ50" s="23">
        <f t="shared" si="6"/>
        <v>546.405</v>
      </c>
      <c r="AK50" s="23">
        <f t="shared" si="7"/>
        <v>546.405</v>
      </c>
      <c r="AL50" s="28">
        <v>0</v>
      </c>
    </row>
    <row r="51" spans="1:38" ht="12.75">
      <c r="A51" s="1">
        <v>51</v>
      </c>
      <c r="B51" s="4" t="s">
        <v>103</v>
      </c>
      <c r="C51" s="4" t="s">
        <v>118</v>
      </c>
      <c r="D51" s="4" t="s">
        <v>32</v>
      </c>
      <c r="E51" s="4" t="s">
        <v>32</v>
      </c>
      <c r="F51" s="4" t="s">
        <v>32</v>
      </c>
      <c r="G51" s="4" t="s">
        <v>32</v>
      </c>
      <c r="H51" s="4" t="s">
        <v>27</v>
      </c>
      <c r="I51" s="4" t="s">
        <v>102</v>
      </c>
      <c r="J51" s="24">
        <v>55</v>
      </c>
      <c r="K51" s="1"/>
      <c r="L51" s="39"/>
      <c r="M51" s="25">
        <v>45.4</v>
      </c>
      <c r="N51" s="25">
        <v>44.06</v>
      </c>
      <c r="O51" s="2">
        <f t="shared" si="0"/>
        <v>89.46000000000001</v>
      </c>
      <c r="P51" s="24">
        <v>76</v>
      </c>
      <c r="Q51" s="1"/>
      <c r="R51" s="39"/>
      <c r="S51" s="24">
        <v>90</v>
      </c>
      <c r="T51" s="1"/>
      <c r="U51" s="39"/>
      <c r="V51" s="25">
        <v>67.54</v>
      </c>
      <c r="W51" s="23">
        <f t="shared" si="1"/>
        <v>101.31</v>
      </c>
      <c r="X51" s="2"/>
      <c r="Y51" s="2"/>
      <c r="Z51" s="2">
        <f t="shared" si="2"/>
        <v>0</v>
      </c>
      <c r="AA51" s="2"/>
      <c r="AB51" s="23">
        <f t="shared" si="3"/>
        <v>0</v>
      </c>
      <c r="AC51" s="23">
        <f t="shared" si="4"/>
        <v>411.77000000000004</v>
      </c>
      <c r="AD51" s="23">
        <f t="shared" si="5"/>
        <v>411.77000000000004</v>
      </c>
      <c r="AE51" s="24"/>
      <c r="AF51" s="1"/>
      <c r="AG51" s="41"/>
      <c r="AH51" s="25"/>
      <c r="AI51" s="5">
        <v>94</v>
      </c>
      <c r="AJ51" s="23">
        <f t="shared" si="6"/>
        <v>505.77000000000004</v>
      </c>
      <c r="AK51" s="23">
        <f t="shared" si="7"/>
        <v>505.77000000000004</v>
      </c>
      <c r="AL51" s="28">
        <v>0</v>
      </c>
    </row>
    <row r="52" spans="1:38" ht="12.75">
      <c r="A52" s="1">
        <v>52</v>
      </c>
      <c r="B52" s="4" t="s">
        <v>104</v>
      </c>
      <c r="C52" s="4" t="s">
        <v>118</v>
      </c>
      <c r="D52" s="4" t="s">
        <v>32</v>
      </c>
      <c r="E52" s="4" t="s">
        <v>32</v>
      </c>
      <c r="F52" s="4" t="s">
        <v>32</v>
      </c>
      <c r="G52" s="4" t="s">
        <v>32</v>
      </c>
      <c r="H52" s="4" t="s">
        <v>27</v>
      </c>
      <c r="I52" s="4" t="s">
        <v>102</v>
      </c>
      <c r="J52" s="22">
        <v>95</v>
      </c>
      <c r="K52" s="1"/>
      <c r="L52" s="39"/>
      <c r="M52" s="2">
        <v>49.34</v>
      </c>
      <c r="N52" s="2">
        <v>44.09</v>
      </c>
      <c r="O52" s="2">
        <f t="shared" si="0"/>
        <v>93.43</v>
      </c>
      <c r="P52" s="1">
        <v>98</v>
      </c>
      <c r="Q52" s="1"/>
      <c r="R52" s="39"/>
      <c r="S52" s="1">
        <v>95</v>
      </c>
      <c r="T52" s="1"/>
      <c r="U52" s="39"/>
      <c r="V52" s="2">
        <v>65.48</v>
      </c>
      <c r="W52" s="23">
        <f t="shared" si="1"/>
        <v>98.22</v>
      </c>
      <c r="X52" s="2"/>
      <c r="Y52" s="2"/>
      <c r="Z52" s="2">
        <f t="shared" si="2"/>
        <v>0</v>
      </c>
      <c r="AA52" s="2"/>
      <c r="AB52" s="23">
        <f t="shared" si="3"/>
        <v>0</v>
      </c>
      <c r="AC52" s="23">
        <f t="shared" si="4"/>
        <v>479.65</v>
      </c>
      <c r="AD52" s="23">
        <f t="shared" si="5"/>
        <v>479.65</v>
      </c>
      <c r="AE52" s="1"/>
      <c r="AF52" s="1"/>
      <c r="AG52" s="41"/>
      <c r="AH52" s="2"/>
      <c r="AI52" s="5">
        <v>95</v>
      </c>
      <c r="AJ52" s="23">
        <f t="shared" si="6"/>
        <v>574.65</v>
      </c>
      <c r="AK52" s="23">
        <f t="shared" si="7"/>
        <v>574.65</v>
      </c>
      <c r="AL52" s="28">
        <v>0</v>
      </c>
    </row>
    <row r="53" spans="1:38" ht="12.75">
      <c r="A53" s="1">
        <v>53</v>
      </c>
      <c r="B53" s="4" t="s">
        <v>105</v>
      </c>
      <c r="C53" s="4" t="s">
        <v>118</v>
      </c>
      <c r="D53" s="4" t="s">
        <v>32</v>
      </c>
      <c r="E53" s="4" t="s">
        <v>32</v>
      </c>
      <c r="F53" s="4" t="s">
        <v>32</v>
      </c>
      <c r="G53" s="4" t="s">
        <v>32</v>
      </c>
      <c r="H53" s="4" t="s">
        <v>27</v>
      </c>
      <c r="I53" s="4" t="s">
        <v>102</v>
      </c>
      <c r="J53" s="24">
        <v>85</v>
      </c>
      <c r="K53" s="1"/>
      <c r="L53" s="39"/>
      <c r="M53" s="25">
        <v>47.2</v>
      </c>
      <c r="N53" s="25">
        <v>46.43</v>
      </c>
      <c r="O53" s="2">
        <f t="shared" si="0"/>
        <v>93.63</v>
      </c>
      <c r="P53" s="24">
        <v>94</v>
      </c>
      <c r="Q53" s="1"/>
      <c r="R53" s="39"/>
      <c r="S53" s="24">
        <v>80</v>
      </c>
      <c r="T53" s="1"/>
      <c r="U53" s="39"/>
      <c r="V53" s="25">
        <v>69.09</v>
      </c>
      <c r="W53" s="23">
        <f t="shared" si="1"/>
        <v>103.635</v>
      </c>
      <c r="X53" s="2"/>
      <c r="Y53" s="2"/>
      <c r="Z53" s="2">
        <f t="shared" si="2"/>
        <v>0</v>
      </c>
      <c r="AA53" s="2"/>
      <c r="AB53" s="23">
        <f t="shared" si="3"/>
        <v>0</v>
      </c>
      <c r="AC53" s="23">
        <f t="shared" si="4"/>
        <v>456.265</v>
      </c>
      <c r="AD53" s="23">
        <f t="shared" si="5"/>
        <v>456.265</v>
      </c>
      <c r="AE53" s="24"/>
      <c r="AF53" s="1"/>
      <c r="AG53" s="41"/>
      <c r="AH53" s="25"/>
      <c r="AI53" s="5">
        <v>96</v>
      </c>
      <c r="AJ53" s="23">
        <f t="shared" si="6"/>
        <v>552.265</v>
      </c>
      <c r="AK53" s="23">
        <f t="shared" si="7"/>
        <v>552.265</v>
      </c>
      <c r="AL53" s="28">
        <v>0</v>
      </c>
    </row>
    <row r="54" spans="1:38" ht="12.75">
      <c r="A54" s="1">
        <v>54</v>
      </c>
      <c r="B54" s="4" t="s">
        <v>106</v>
      </c>
      <c r="C54" s="4" t="s">
        <v>118</v>
      </c>
      <c r="D54" s="4" t="s">
        <v>32</v>
      </c>
      <c r="E54" s="4" t="s">
        <v>32</v>
      </c>
      <c r="F54" s="4" t="s">
        <v>32</v>
      </c>
      <c r="G54" s="4" t="s">
        <v>32</v>
      </c>
      <c r="H54" s="4" t="s">
        <v>27</v>
      </c>
      <c r="I54" s="4" t="s">
        <v>102</v>
      </c>
      <c r="J54" s="24">
        <v>75</v>
      </c>
      <c r="K54" s="1"/>
      <c r="L54" s="39"/>
      <c r="M54" s="25">
        <v>44.95</v>
      </c>
      <c r="N54" s="25">
        <v>44.09</v>
      </c>
      <c r="O54" s="2">
        <f t="shared" si="0"/>
        <v>89.04</v>
      </c>
      <c r="P54" s="24">
        <v>76</v>
      </c>
      <c r="Q54" s="1"/>
      <c r="R54" s="39"/>
      <c r="S54" s="24">
        <v>55</v>
      </c>
      <c r="T54" s="1"/>
      <c r="U54" s="39"/>
      <c r="V54" s="25">
        <v>65.98</v>
      </c>
      <c r="W54" s="23">
        <f t="shared" si="1"/>
        <v>98.97</v>
      </c>
      <c r="X54" s="2"/>
      <c r="Y54" s="2"/>
      <c r="Z54" s="2">
        <f t="shared" si="2"/>
        <v>0</v>
      </c>
      <c r="AA54" s="2"/>
      <c r="AB54" s="23">
        <f t="shared" si="3"/>
        <v>0</v>
      </c>
      <c r="AC54" s="23">
        <f t="shared" si="4"/>
        <v>394.01</v>
      </c>
      <c r="AD54" s="23">
        <f t="shared" si="5"/>
        <v>394.01</v>
      </c>
      <c r="AE54" s="24"/>
      <c r="AF54" s="1"/>
      <c r="AG54" s="41"/>
      <c r="AH54" s="25"/>
      <c r="AI54" s="5">
        <v>97</v>
      </c>
      <c r="AJ54" s="23">
        <f t="shared" si="6"/>
        <v>491.01</v>
      </c>
      <c r="AK54" s="23">
        <f t="shared" si="7"/>
        <v>491.01</v>
      </c>
      <c r="AL54" s="28">
        <v>0</v>
      </c>
    </row>
    <row r="55" spans="1:38" ht="12.75">
      <c r="A55" s="1">
        <v>55</v>
      </c>
      <c r="B55" s="4" t="s">
        <v>107</v>
      </c>
      <c r="C55" s="4" t="s">
        <v>119</v>
      </c>
      <c r="D55" s="4" t="s">
        <v>32</v>
      </c>
      <c r="E55" s="4" t="s">
        <v>32</v>
      </c>
      <c r="F55" s="4" t="s">
        <v>32</v>
      </c>
      <c r="G55" s="4" t="s">
        <v>32</v>
      </c>
      <c r="H55" s="4" t="s">
        <v>33</v>
      </c>
      <c r="I55" s="4" t="s">
        <v>108</v>
      </c>
      <c r="J55" s="24">
        <v>80</v>
      </c>
      <c r="K55" s="1"/>
      <c r="L55" s="39"/>
      <c r="M55" s="25">
        <v>40.21</v>
      </c>
      <c r="N55" s="25">
        <v>38.23</v>
      </c>
      <c r="O55" s="2">
        <f t="shared" si="0"/>
        <v>78.44</v>
      </c>
      <c r="P55" s="24">
        <v>70</v>
      </c>
      <c r="Q55" s="1"/>
      <c r="R55" s="39"/>
      <c r="S55" s="24">
        <v>85</v>
      </c>
      <c r="T55" s="1"/>
      <c r="U55" s="39"/>
      <c r="V55" s="25">
        <v>50.99</v>
      </c>
      <c r="W55" s="23">
        <f t="shared" si="1"/>
        <v>76.485</v>
      </c>
      <c r="X55" s="2"/>
      <c r="Y55" s="2"/>
      <c r="Z55" s="2">
        <f t="shared" si="2"/>
        <v>0</v>
      </c>
      <c r="AA55" s="2"/>
      <c r="AB55" s="23">
        <f t="shared" si="3"/>
        <v>0</v>
      </c>
      <c r="AC55" s="23">
        <f t="shared" si="4"/>
        <v>389.925</v>
      </c>
      <c r="AD55" s="23">
        <f t="shared" si="5"/>
        <v>389.925</v>
      </c>
      <c r="AE55" s="24"/>
      <c r="AF55" s="1"/>
      <c r="AG55" s="41"/>
      <c r="AH55" s="25"/>
      <c r="AI55" s="5">
        <v>98</v>
      </c>
      <c r="AJ55" s="23">
        <f t="shared" si="6"/>
        <v>487.925</v>
      </c>
      <c r="AK55" s="23">
        <f t="shared" si="7"/>
        <v>487.925</v>
      </c>
      <c r="AL55" s="28">
        <v>0</v>
      </c>
    </row>
    <row r="56" spans="1:38" ht="12.75">
      <c r="A56" s="1">
        <v>56</v>
      </c>
      <c r="B56" s="4" t="s">
        <v>109</v>
      </c>
      <c r="C56" s="4" t="s">
        <v>119</v>
      </c>
      <c r="D56" s="4" t="s">
        <v>32</v>
      </c>
      <c r="E56" s="4" t="s">
        <v>32</v>
      </c>
      <c r="F56" s="4" t="s">
        <v>32</v>
      </c>
      <c r="G56" s="4" t="s">
        <v>32</v>
      </c>
      <c r="H56" s="4" t="s">
        <v>33</v>
      </c>
      <c r="I56" s="4" t="s">
        <v>108</v>
      </c>
      <c r="J56" s="24">
        <v>70</v>
      </c>
      <c r="K56" s="1"/>
      <c r="L56" s="39"/>
      <c r="M56" s="25">
        <v>45.43</v>
      </c>
      <c r="N56" s="25">
        <v>45.51</v>
      </c>
      <c r="O56" s="2">
        <f t="shared" si="0"/>
        <v>90.94</v>
      </c>
      <c r="P56" s="24">
        <v>84</v>
      </c>
      <c r="Q56" s="1"/>
      <c r="R56" s="39"/>
      <c r="S56" s="24">
        <v>80</v>
      </c>
      <c r="T56" s="1"/>
      <c r="U56" s="39"/>
      <c r="V56" s="25">
        <v>59.97</v>
      </c>
      <c r="W56" s="23">
        <f t="shared" si="1"/>
        <v>89.955</v>
      </c>
      <c r="X56" s="2"/>
      <c r="Y56" s="2"/>
      <c r="Z56" s="2">
        <f t="shared" si="2"/>
        <v>0</v>
      </c>
      <c r="AA56" s="2"/>
      <c r="AB56" s="23">
        <f t="shared" si="3"/>
        <v>0</v>
      </c>
      <c r="AC56" s="23">
        <f t="shared" si="4"/>
        <v>414.895</v>
      </c>
      <c r="AD56" s="23">
        <f t="shared" si="5"/>
        <v>414.895</v>
      </c>
      <c r="AE56" s="24"/>
      <c r="AF56" s="1"/>
      <c r="AG56" s="41"/>
      <c r="AH56" s="25"/>
      <c r="AI56" s="5">
        <v>99</v>
      </c>
      <c r="AJ56" s="23">
        <f t="shared" si="6"/>
        <v>513.895</v>
      </c>
      <c r="AK56" s="23">
        <f t="shared" si="7"/>
        <v>513.895</v>
      </c>
      <c r="AL56" s="28">
        <v>0</v>
      </c>
    </row>
    <row r="57" spans="1:38" ht="12.75">
      <c r="A57" s="1">
        <v>57</v>
      </c>
      <c r="B57" s="4" t="s">
        <v>110</v>
      </c>
      <c r="C57" s="4" t="s">
        <v>119</v>
      </c>
      <c r="D57" s="4" t="s">
        <v>32</v>
      </c>
      <c r="E57" s="4" t="s">
        <v>32</v>
      </c>
      <c r="F57" s="4" t="s">
        <v>32</v>
      </c>
      <c r="G57" s="4" t="s">
        <v>32</v>
      </c>
      <c r="H57" s="4" t="s">
        <v>33</v>
      </c>
      <c r="I57" s="3"/>
      <c r="J57" s="24">
        <v>40</v>
      </c>
      <c r="K57" s="1"/>
      <c r="L57" s="39"/>
      <c r="M57" s="25">
        <v>37.96</v>
      </c>
      <c r="N57" s="25">
        <v>36</v>
      </c>
      <c r="O57" s="2">
        <f t="shared" si="0"/>
        <v>73.96000000000001</v>
      </c>
      <c r="P57" s="24">
        <v>82</v>
      </c>
      <c r="Q57" s="1"/>
      <c r="R57" s="39"/>
      <c r="S57" s="24">
        <v>95</v>
      </c>
      <c r="T57" s="1"/>
      <c r="U57" s="39"/>
      <c r="V57" s="25">
        <v>52.6</v>
      </c>
      <c r="W57" s="23">
        <f t="shared" si="1"/>
        <v>78.9</v>
      </c>
      <c r="X57" s="2"/>
      <c r="Y57" s="2"/>
      <c r="Z57" s="2">
        <f t="shared" si="2"/>
        <v>0</v>
      </c>
      <c r="AA57" s="2"/>
      <c r="AB57" s="23">
        <f t="shared" si="3"/>
        <v>0</v>
      </c>
      <c r="AC57" s="23">
        <f t="shared" si="4"/>
        <v>369.86</v>
      </c>
      <c r="AD57" s="23">
        <f t="shared" si="5"/>
        <v>369.86</v>
      </c>
      <c r="AE57" s="24"/>
      <c r="AF57" s="1"/>
      <c r="AG57" s="41"/>
      <c r="AH57" s="25"/>
      <c r="AI57" s="5">
        <v>100</v>
      </c>
      <c r="AJ57" s="23">
        <f t="shared" si="6"/>
        <v>469.86</v>
      </c>
      <c r="AK57" s="23">
        <f t="shared" si="7"/>
        <v>469.86</v>
      </c>
      <c r="AL57" s="28">
        <v>0</v>
      </c>
    </row>
    <row r="58" spans="1:38" ht="12.75">
      <c r="A58" s="1">
        <v>58</v>
      </c>
      <c r="B58" s="4" t="s">
        <v>111</v>
      </c>
      <c r="C58" s="4" t="s">
        <v>119</v>
      </c>
      <c r="D58" s="4" t="s">
        <v>32</v>
      </c>
      <c r="E58" s="4" t="s">
        <v>32</v>
      </c>
      <c r="F58" s="4" t="s">
        <v>32</v>
      </c>
      <c r="G58" s="4" t="s">
        <v>32</v>
      </c>
      <c r="H58" s="4" t="s">
        <v>27</v>
      </c>
      <c r="I58" s="4" t="s">
        <v>112</v>
      </c>
      <c r="J58" s="24">
        <v>80</v>
      </c>
      <c r="K58" s="1"/>
      <c r="L58" s="39"/>
      <c r="M58" s="25">
        <v>41.93</v>
      </c>
      <c r="N58" s="25">
        <v>40.85</v>
      </c>
      <c r="O58" s="2">
        <f t="shared" si="0"/>
        <v>82.78</v>
      </c>
      <c r="P58" s="24">
        <v>90</v>
      </c>
      <c r="Q58" s="1"/>
      <c r="R58" s="39"/>
      <c r="S58" s="24">
        <v>90</v>
      </c>
      <c r="T58" s="1"/>
      <c r="U58" s="39"/>
      <c r="V58" s="25">
        <v>63.26</v>
      </c>
      <c r="W58" s="23">
        <f t="shared" si="1"/>
        <v>94.89</v>
      </c>
      <c r="X58" s="2"/>
      <c r="Y58" s="2"/>
      <c r="Z58" s="2">
        <f t="shared" si="2"/>
        <v>0</v>
      </c>
      <c r="AA58" s="2"/>
      <c r="AB58" s="23">
        <f t="shared" si="3"/>
        <v>0</v>
      </c>
      <c r="AC58" s="23">
        <f t="shared" si="4"/>
        <v>437.66999999999996</v>
      </c>
      <c r="AD58" s="23">
        <f t="shared" si="5"/>
        <v>437.66999999999996</v>
      </c>
      <c r="AE58" s="24"/>
      <c r="AF58" s="1"/>
      <c r="AG58" s="41"/>
      <c r="AH58" s="25"/>
      <c r="AI58" s="5">
        <v>101</v>
      </c>
      <c r="AJ58" s="23">
        <f t="shared" si="6"/>
        <v>538.67</v>
      </c>
      <c r="AK58" s="23">
        <f t="shared" si="7"/>
        <v>538.67</v>
      </c>
      <c r="AL58" s="28">
        <v>0</v>
      </c>
    </row>
    <row r="59" spans="1:38" ht="12.75">
      <c r="A59" s="1">
        <v>59</v>
      </c>
      <c r="B59" s="4" t="s">
        <v>113</v>
      </c>
      <c r="C59" s="4" t="s">
        <v>119</v>
      </c>
      <c r="D59" s="4" t="s">
        <v>32</v>
      </c>
      <c r="E59" s="4" t="s">
        <v>32</v>
      </c>
      <c r="F59" s="4" t="s">
        <v>32</v>
      </c>
      <c r="G59" s="4" t="s">
        <v>32</v>
      </c>
      <c r="H59" s="4" t="s">
        <v>27</v>
      </c>
      <c r="I59" s="4" t="s">
        <v>112</v>
      </c>
      <c r="J59" s="24">
        <v>85</v>
      </c>
      <c r="K59" s="1"/>
      <c r="L59" s="39"/>
      <c r="M59" s="25">
        <v>42.97</v>
      </c>
      <c r="N59" s="25">
        <v>41.52</v>
      </c>
      <c r="O59" s="2">
        <f t="shared" si="0"/>
        <v>84.49000000000001</v>
      </c>
      <c r="P59" s="24">
        <v>88</v>
      </c>
      <c r="Q59" s="1"/>
      <c r="R59" s="39"/>
      <c r="S59" s="24">
        <v>85</v>
      </c>
      <c r="T59" s="1"/>
      <c r="U59" s="39"/>
      <c r="V59" s="25">
        <v>67.26</v>
      </c>
      <c r="W59" s="23">
        <f t="shared" si="1"/>
        <v>100.89000000000001</v>
      </c>
      <c r="X59" s="2"/>
      <c r="Y59" s="2"/>
      <c r="Z59" s="2">
        <f t="shared" si="2"/>
        <v>0</v>
      </c>
      <c r="AA59" s="2"/>
      <c r="AB59" s="23">
        <f t="shared" si="3"/>
        <v>0</v>
      </c>
      <c r="AC59" s="23">
        <f t="shared" si="4"/>
        <v>443.38</v>
      </c>
      <c r="AD59" s="23">
        <f t="shared" si="5"/>
        <v>443.38</v>
      </c>
      <c r="AE59" s="24"/>
      <c r="AF59" s="1"/>
      <c r="AG59" s="41"/>
      <c r="AH59" s="25"/>
      <c r="AI59" s="5">
        <v>102</v>
      </c>
      <c r="AJ59" s="23">
        <f t="shared" si="6"/>
        <v>545.38</v>
      </c>
      <c r="AK59" s="23">
        <f t="shared" si="7"/>
        <v>545.38</v>
      </c>
      <c r="AL59" s="28">
        <v>0</v>
      </c>
    </row>
    <row r="60" spans="1:38" ht="12.75">
      <c r="A60" s="1">
        <v>60</v>
      </c>
      <c r="B60" s="4" t="s">
        <v>114</v>
      </c>
      <c r="C60" s="4" t="s">
        <v>119</v>
      </c>
      <c r="D60" s="4" t="s">
        <v>32</v>
      </c>
      <c r="E60" s="4" t="s">
        <v>32</v>
      </c>
      <c r="F60" s="4" t="s">
        <v>32</v>
      </c>
      <c r="G60" s="4" t="s">
        <v>32</v>
      </c>
      <c r="H60" s="4" t="s">
        <v>27</v>
      </c>
      <c r="I60" s="4" t="s">
        <v>112</v>
      </c>
      <c r="J60" s="24">
        <v>80</v>
      </c>
      <c r="K60" s="1"/>
      <c r="L60" s="39"/>
      <c r="M60" s="25">
        <v>50.987</v>
      </c>
      <c r="N60" s="25">
        <v>48.54</v>
      </c>
      <c r="O60" s="2">
        <f t="shared" si="0"/>
        <v>99.527</v>
      </c>
      <c r="P60" s="24">
        <v>82</v>
      </c>
      <c r="Q60" s="1"/>
      <c r="R60" s="39"/>
      <c r="S60" s="24">
        <v>95</v>
      </c>
      <c r="T60" s="1"/>
      <c r="U60" s="39"/>
      <c r="V60" s="25">
        <v>68.48</v>
      </c>
      <c r="W60" s="23">
        <f t="shared" si="1"/>
        <v>102.72</v>
      </c>
      <c r="X60" s="2"/>
      <c r="Y60" s="2"/>
      <c r="Z60" s="2">
        <f t="shared" si="2"/>
        <v>0</v>
      </c>
      <c r="AA60" s="2"/>
      <c r="AB60" s="23">
        <f t="shared" si="3"/>
        <v>0</v>
      </c>
      <c r="AC60" s="23">
        <f t="shared" si="4"/>
        <v>459.24699999999996</v>
      </c>
      <c r="AD60" s="23">
        <f t="shared" si="5"/>
        <v>459.24699999999996</v>
      </c>
      <c r="AE60" s="24"/>
      <c r="AF60" s="1"/>
      <c r="AG60" s="41"/>
      <c r="AH60" s="25"/>
      <c r="AI60" s="5">
        <v>103</v>
      </c>
      <c r="AJ60" s="23">
        <f t="shared" si="6"/>
        <v>562.247</v>
      </c>
      <c r="AK60" s="23">
        <f t="shared" si="7"/>
        <v>562.247</v>
      </c>
      <c r="AL60" s="28">
        <v>0</v>
      </c>
    </row>
    <row r="61" spans="1:38" ht="12.75">
      <c r="A61" s="1">
        <v>61</v>
      </c>
      <c r="B61" s="4" t="s">
        <v>115</v>
      </c>
      <c r="C61" s="4" t="s">
        <v>119</v>
      </c>
      <c r="D61" s="4" t="s">
        <v>32</v>
      </c>
      <c r="E61" s="4" t="s">
        <v>32</v>
      </c>
      <c r="F61" s="4" t="s">
        <v>32</v>
      </c>
      <c r="G61" s="4" t="s">
        <v>32</v>
      </c>
      <c r="H61" s="4" t="s">
        <v>27</v>
      </c>
      <c r="I61" s="4" t="s">
        <v>112</v>
      </c>
      <c r="J61" s="24">
        <v>95</v>
      </c>
      <c r="K61" s="1"/>
      <c r="L61" s="39"/>
      <c r="M61" s="25">
        <v>59.67</v>
      </c>
      <c r="N61" s="25">
        <v>57.05</v>
      </c>
      <c r="O61" s="2">
        <f t="shared" si="0"/>
        <v>116.72</v>
      </c>
      <c r="P61" s="24">
        <v>98</v>
      </c>
      <c r="Q61" s="1"/>
      <c r="R61" s="39"/>
      <c r="S61" s="24">
        <v>85</v>
      </c>
      <c r="T61" s="1"/>
      <c r="U61" s="39"/>
      <c r="V61" s="25">
        <v>71.54</v>
      </c>
      <c r="W61" s="23">
        <f t="shared" si="1"/>
        <v>107.31</v>
      </c>
      <c r="X61" s="2"/>
      <c r="Y61" s="2"/>
      <c r="Z61" s="2">
        <f t="shared" si="2"/>
        <v>0</v>
      </c>
      <c r="AA61" s="2"/>
      <c r="AB61" s="23">
        <f t="shared" si="3"/>
        <v>0</v>
      </c>
      <c r="AC61" s="23">
        <f t="shared" si="4"/>
        <v>502.03000000000003</v>
      </c>
      <c r="AD61" s="23">
        <f t="shared" si="5"/>
        <v>502.03000000000003</v>
      </c>
      <c r="AE61" s="24"/>
      <c r="AF61" s="1"/>
      <c r="AG61" s="41"/>
      <c r="AH61" s="25"/>
      <c r="AI61" s="5">
        <v>104</v>
      </c>
      <c r="AJ61" s="23">
        <f t="shared" si="6"/>
        <v>606.03</v>
      </c>
      <c r="AK61" s="23">
        <f t="shared" si="7"/>
        <v>606.03</v>
      </c>
      <c r="AL61" s="28">
        <v>0</v>
      </c>
    </row>
    <row r="62" spans="1:38" ht="12.75">
      <c r="A62" s="1">
        <v>62</v>
      </c>
      <c r="B62" s="4" t="s">
        <v>116</v>
      </c>
      <c r="C62" s="4" t="s">
        <v>117</v>
      </c>
      <c r="D62" s="4" t="s">
        <v>31</v>
      </c>
      <c r="E62" s="4" t="s">
        <v>31</v>
      </c>
      <c r="F62" s="4" t="s">
        <v>32</v>
      </c>
      <c r="G62" s="4" t="s">
        <v>32</v>
      </c>
      <c r="H62" s="4" t="s">
        <v>27</v>
      </c>
      <c r="I62" s="4" t="s">
        <v>120</v>
      </c>
      <c r="J62" s="24">
        <v>75</v>
      </c>
      <c r="K62" s="1"/>
      <c r="L62" s="39"/>
      <c r="M62" s="25">
        <v>58.54</v>
      </c>
      <c r="N62" s="25">
        <v>58.51</v>
      </c>
      <c r="O62" s="2">
        <f t="shared" si="0"/>
        <v>117.05</v>
      </c>
      <c r="P62" s="24">
        <v>82</v>
      </c>
      <c r="Q62" s="1"/>
      <c r="R62" s="39"/>
      <c r="S62" s="24">
        <v>0</v>
      </c>
      <c r="T62" s="1"/>
      <c r="U62" s="39"/>
      <c r="V62" s="25">
        <v>71.94</v>
      </c>
      <c r="W62" s="23">
        <f t="shared" si="1"/>
        <v>107.91</v>
      </c>
      <c r="X62" s="2"/>
      <c r="Y62" s="2"/>
      <c r="Z62" s="2">
        <f t="shared" si="2"/>
        <v>0</v>
      </c>
      <c r="AA62" s="2">
        <v>108.62</v>
      </c>
      <c r="AB62" s="23">
        <f t="shared" si="3"/>
        <v>162.93</v>
      </c>
      <c r="AC62" s="23">
        <f t="shared" si="4"/>
        <v>381.96000000000004</v>
      </c>
      <c r="AD62" s="23">
        <f t="shared" si="5"/>
        <v>544.8900000000001</v>
      </c>
      <c r="AE62" s="24"/>
      <c r="AF62" s="1"/>
      <c r="AG62" s="41"/>
      <c r="AH62" s="25">
        <v>0</v>
      </c>
      <c r="AI62" s="23">
        <f>AH62*1.5</f>
        <v>0</v>
      </c>
      <c r="AJ62" s="23">
        <f t="shared" si="6"/>
        <v>544.8900000000001</v>
      </c>
      <c r="AK62" s="23">
        <f t="shared" si="7"/>
        <v>381.96000000000004</v>
      </c>
      <c r="AL62" s="28">
        <v>0</v>
      </c>
    </row>
    <row r="63" spans="1:38" ht="12.75">
      <c r="A63" s="1">
        <v>63</v>
      </c>
      <c r="B63" s="4" t="s">
        <v>121</v>
      </c>
      <c r="C63" s="4" t="s">
        <v>122</v>
      </c>
      <c r="D63" s="4" t="s">
        <v>32</v>
      </c>
      <c r="E63" s="4" t="s">
        <v>32</v>
      </c>
      <c r="F63" s="4" t="s">
        <v>32</v>
      </c>
      <c r="G63" s="4" t="s">
        <v>32</v>
      </c>
      <c r="H63" s="4" t="s">
        <v>33</v>
      </c>
      <c r="I63" s="4" t="s">
        <v>123</v>
      </c>
      <c r="J63" s="24">
        <v>100</v>
      </c>
      <c r="K63" s="1"/>
      <c r="L63" s="39"/>
      <c r="M63" s="25">
        <v>40.4</v>
      </c>
      <c r="N63" s="25">
        <v>37.43</v>
      </c>
      <c r="O63" s="2">
        <f t="shared" si="0"/>
        <v>77.83</v>
      </c>
      <c r="P63" s="24">
        <v>92</v>
      </c>
      <c r="Q63" s="1"/>
      <c r="R63" s="39"/>
      <c r="S63" s="24">
        <v>90</v>
      </c>
      <c r="T63" s="1"/>
      <c r="U63" s="39"/>
      <c r="V63" s="25">
        <v>66.83</v>
      </c>
      <c r="W63" s="23">
        <f t="shared" si="1"/>
        <v>100.245</v>
      </c>
      <c r="X63" s="2"/>
      <c r="Y63" s="2"/>
      <c r="Z63" s="2">
        <f t="shared" si="2"/>
        <v>0</v>
      </c>
      <c r="AA63" s="2"/>
      <c r="AB63" s="23">
        <f t="shared" si="3"/>
        <v>0</v>
      </c>
      <c r="AC63" s="23">
        <f t="shared" si="4"/>
        <v>460.075</v>
      </c>
      <c r="AD63" s="23">
        <f t="shared" si="5"/>
        <v>460.075</v>
      </c>
      <c r="AE63" s="24"/>
      <c r="AF63" s="1"/>
      <c r="AG63" s="41"/>
      <c r="AH63" s="25"/>
      <c r="AI63" s="5">
        <v>106</v>
      </c>
      <c r="AJ63" s="23">
        <f t="shared" si="6"/>
        <v>566.075</v>
      </c>
      <c r="AK63" s="23">
        <f t="shared" si="7"/>
        <v>566.075</v>
      </c>
      <c r="AL63" s="28">
        <v>0</v>
      </c>
    </row>
    <row r="64" spans="1:38" ht="12.75">
      <c r="A64" s="1">
        <v>64</v>
      </c>
      <c r="B64" s="4" t="s">
        <v>124</v>
      </c>
      <c r="C64" s="4" t="s">
        <v>122</v>
      </c>
      <c r="D64" s="4" t="s">
        <v>32</v>
      </c>
      <c r="E64" s="4" t="s">
        <v>31</v>
      </c>
      <c r="F64" s="4" t="s">
        <v>32</v>
      </c>
      <c r="G64" s="4" t="s">
        <v>32</v>
      </c>
      <c r="H64" s="4" t="s">
        <v>33</v>
      </c>
      <c r="I64" s="4" t="s">
        <v>123</v>
      </c>
      <c r="J64" s="22">
        <v>100</v>
      </c>
      <c r="K64" s="1"/>
      <c r="L64" s="39"/>
      <c r="M64" s="2">
        <v>49.13</v>
      </c>
      <c r="N64" s="2">
        <v>46.82</v>
      </c>
      <c r="O64" s="2">
        <f t="shared" si="0"/>
        <v>95.95</v>
      </c>
      <c r="P64" s="1">
        <v>82</v>
      </c>
      <c r="Q64" s="1"/>
      <c r="R64" s="39"/>
      <c r="S64" s="1">
        <v>80</v>
      </c>
      <c r="T64" s="1"/>
      <c r="U64" s="39"/>
      <c r="V64" s="2">
        <v>70.38</v>
      </c>
      <c r="W64" s="23">
        <f t="shared" si="1"/>
        <v>105.57</v>
      </c>
      <c r="X64" s="2"/>
      <c r="Y64" s="2"/>
      <c r="Z64" s="2">
        <f t="shared" si="2"/>
        <v>0</v>
      </c>
      <c r="AA64" s="2"/>
      <c r="AB64" s="23">
        <f t="shared" si="3"/>
        <v>0</v>
      </c>
      <c r="AC64" s="23">
        <f t="shared" si="4"/>
        <v>463.52</v>
      </c>
      <c r="AD64" s="23">
        <f t="shared" si="5"/>
        <v>463.52</v>
      </c>
      <c r="AE64" s="1">
        <v>60</v>
      </c>
      <c r="AF64" s="1"/>
      <c r="AG64" s="41"/>
      <c r="AH64" s="2">
        <v>57.55</v>
      </c>
      <c r="AI64" s="23">
        <f aca="true" t="shared" si="10" ref="AI64:AI71">AH64*1.5</f>
        <v>86.32499999999999</v>
      </c>
      <c r="AJ64" s="23">
        <f t="shared" si="6"/>
        <v>609.845</v>
      </c>
      <c r="AK64" s="23">
        <f t="shared" si="7"/>
        <v>609.845</v>
      </c>
      <c r="AL64" s="28">
        <v>0</v>
      </c>
    </row>
    <row r="65" spans="1:38" ht="12.75">
      <c r="A65" s="1">
        <v>65</v>
      </c>
      <c r="B65" s="4" t="s">
        <v>125</v>
      </c>
      <c r="C65" s="4" t="s">
        <v>122</v>
      </c>
      <c r="D65" s="4" t="s">
        <v>32</v>
      </c>
      <c r="E65" s="4" t="s">
        <v>31</v>
      </c>
      <c r="F65" s="4" t="s">
        <v>32</v>
      </c>
      <c r="G65" s="4" t="s">
        <v>32</v>
      </c>
      <c r="H65" s="4" t="s">
        <v>33</v>
      </c>
      <c r="I65" s="3"/>
      <c r="J65" s="24">
        <v>90</v>
      </c>
      <c r="K65" s="1"/>
      <c r="L65" s="39"/>
      <c r="M65" s="25">
        <v>45.6</v>
      </c>
      <c r="N65" s="25">
        <v>41.52</v>
      </c>
      <c r="O65" s="2">
        <f t="shared" si="0"/>
        <v>87.12</v>
      </c>
      <c r="P65" s="24">
        <v>70</v>
      </c>
      <c r="Q65" s="1"/>
      <c r="R65" s="39"/>
      <c r="S65" s="24">
        <v>90</v>
      </c>
      <c r="T65" s="1"/>
      <c r="U65" s="39"/>
      <c r="V65" s="25">
        <v>71.49</v>
      </c>
      <c r="W65" s="23">
        <f t="shared" si="1"/>
        <v>107.23499999999999</v>
      </c>
      <c r="X65" s="2"/>
      <c r="Y65" s="2"/>
      <c r="Z65" s="2">
        <f t="shared" si="2"/>
        <v>0</v>
      </c>
      <c r="AA65" s="2"/>
      <c r="AB65" s="23">
        <f t="shared" si="3"/>
        <v>0</v>
      </c>
      <c r="AC65" s="23">
        <f t="shared" si="4"/>
        <v>444.355</v>
      </c>
      <c r="AD65" s="23">
        <f t="shared" si="5"/>
        <v>444.355</v>
      </c>
      <c r="AE65" s="24">
        <v>40</v>
      </c>
      <c r="AF65" s="1"/>
      <c r="AG65" s="41"/>
      <c r="AH65" s="25">
        <v>58.99</v>
      </c>
      <c r="AI65" s="23">
        <f t="shared" si="10"/>
        <v>88.485</v>
      </c>
      <c r="AJ65" s="23">
        <f t="shared" si="6"/>
        <v>572.84</v>
      </c>
      <c r="AK65" s="23">
        <f t="shared" si="7"/>
        <v>572.84</v>
      </c>
      <c r="AL65" s="28">
        <v>0</v>
      </c>
    </row>
    <row r="66" spans="1:38" ht="12.75">
      <c r="A66" s="1">
        <v>66</v>
      </c>
      <c r="B66" s="4" t="s">
        <v>126</v>
      </c>
      <c r="C66" s="4" t="s">
        <v>122</v>
      </c>
      <c r="D66" s="4" t="s">
        <v>31</v>
      </c>
      <c r="E66" s="4" t="s">
        <v>31</v>
      </c>
      <c r="F66" s="4" t="s">
        <v>32</v>
      </c>
      <c r="G66" s="4" t="s">
        <v>32</v>
      </c>
      <c r="H66" s="4" t="s">
        <v>27</v>
      </c>
      <c r="I66" s="4" t="s">
        <v>127</v>
      </c>
      <c r="J66" s="24">
        <v>100</v>
      </c>
      <c r="K66" s="1"/>
      <c r="L66" s="39"/>
      <c r="M66" s="25">
        <v>63.04</v>
      </c>
      <c r="N66" s="25">
        <v>61.7</v>
      </c>
      <c r="O66" s="2">
        <f t="shared" si="0"/>
        <v>124.74000000000001</v>
      </c>
      <c r="P66" s="24">
        <v>92</v>
      </c>
      <c r="Q66" s="1"/>
      <c r="R66" s="39"/>
      <c r="S66" s="24">
        <v>90</v>
      </c>
      <c r="T66" s="1"/>
      <c r="U66" s="39"/>
      <c r="V66" s="25">
        <v>72.26</v>
      </c>
      <c r="W66" s="23">
        <f t="shared" si="1"/>
        <v>108.39000000000001</v>
      </c>
      <c r="X66" s="2">
        <v>63.8</v>
      </c>
      <c r="Y66" s="2">
        <v>62.25</v>
      </c>
      <c r="Z66" s="2">
        <f t="shared" si="2"/>
        <v>126.05</v>
      </c>
      <c r="AA66" s="2">
        <v>104.89</v>
      </c>
      <c r="AB66" s="23">
        <f t="shared" si="3"/>
        <v>157.335</v>
      </c>
      <c r="AC66" s="23">
        <f t="shared" si="4"/>
        <v>515.13</v>
      </c>
      <c r="AD66" s="23">
        <f t="shared" si="5"/>
        <v>798.515</v>
      </c>
      <c r="AE66" s="24">
        <v>65</v>
      </c>
      <c r="AF66" s="1"/>
      <c r="AG66" s="41"/>
      <c r="AH66" s="25">
        <v>94.44</v>
      </c>
      <c r="AI66" s="23">
        <f t="shared" si="10"/>
        <v>141.66</v>
      </c>
      <c r="AJ66" s="23">
        <f t="shared" si="6"/>
        <v>1005.175</v>
      </c>
      <c r="AK66" s="23">
        <f t="shared" si="7"/>
        <v>721.79</v>
      </c>
      <c r="AL66" s="28">
        <v>0</v>
      </c>
    </row>
    <row r="67" spans="1:38" ht="12.75">
      <c r="A67" s="1">
        <v>67</v>
      </c>
      <c r="B67" s="4" t="s">
        <v>128</v>
      </c>
      <c r="C67" s="4" t="s">
        <v>122</v>
      </c>
      <c r="D67" s="4" t="s">
        <v>31</v>
      </c>
      <c r="E67" s="4" t="s">
        <v>31</v>
      </c>
      <c r="F67" s="4" t="s">
        <v>32</v>
      </c>
      <c r="G67" s="4" t="s">
        <v>32</v>
      </c>
      <c r="H67" s="4" t="s">
        <v>27</v>
      </c>
      <c r="I67" s="4" t="s">
        <v>127</v>
      </c>
      <c r="J67" s="24">
        <v>95</v>
      </c>
      <c r="K67" s="1"/>
      <c r="L67" s="39"/>
      <c r="M67" s="25">
        <v>56.19</v>
      </c>
      <c r="N67" s="25">
        <v>54.54</v>
      </c>
      <c r="O67" s="2">
        <f aca="true" t="shared" si="11" ref="O67:O111">M67+N67</f>
        <v>110.72999999999999</v>
      </c>
      <c r="P67" s="24">
        <v>96</v>
      </c>
      <c r="Q67" s="1"/>
      <c r="R67" s="39"/>
      <c r="S67" s="24">
        <v>85</v>
      </c>
      <c r="T67" s="1"/>
      <c r="U67" s="39"/>
      <c r="V67" s="25">
        <v>71.69</v>
      </c>
      <c r="W67" s="23">
        <f aca="true" t="shared" si="12" ref="W67:W111">V67*1.5</f>
        <v>107.535</v>
      </c>
      <c r="X67" s="2">
        <v>61.5</v>
      </c>
      <c r="Y67" s="2">
        <v>57.98</v>
      </c>
      <c r="Z67" s="2">
        <f aca="true" t="shared" si="13" ref="Z67:Z111">X67+Y67</f>
        <v>119.47999999999999</v>
      </c>
      <c r="AA67" s="2">
        <v>97.34</v>
      </c>
      <c r="AB67" s="23">
        <f aca="true" t="shared" si="14" ref="AB67:AB111">AA67*1.5</f>
        <v>146.01</v>
      </c>
      <c r="AC67" s="23">
        <f aca="true" t="shared" si="15" ref="AC67:AC111">J67+O67+P67+S67+W67</f>
        <v>494.265</v>
      </c>
      <c r="AD67" s="23">
        <f aca="true" t="shared" si="16" ref="AD67:AD111">AC67+Z67+AB67</f>
        <v>759.755</v>
      </c>
      <c r="AE67" s="24">
        <v>70</v>
      </c>
      <c r="AF67" s="1"/>
      <c r="AG67" s="41"/>
      <c r="AH67" s="25">
        <v>95.48</v>
      </c>
      <c r="AI67" s="23">
        <f t="shared" si="10"/>
        <v>143.22</v>
      </c>
      <c r="AJ67" s="23">
        <f aca="true" t="shared" si="17" ref="AJ67:AJ111">AD67+AE67+AI67</f>
        <v>972.975</v>
      </c>
      <c r="AK67" s="23">
        <f aca="true" t="shared" si="18" ref="AK67:AK111">AC67+AE67+AI67</f>
        <v>707.485</v>
      </c>
      <c r="AL67" s="28">
        <v>0</v>
      </c>
    </row>
    <row r="68" spans="1:38" ht="12.75">
      <c r="A68" s="1">
        <v>68</v>
      </c>
      <c r="B68" s="4" t="s">
        <v>129</v>
      </c>
      <c r="C68" s="4" t="s">
        <v>122</v>
      </c>
      <c r="D68" s="4" t="s">
        <v>31</v>
      </c>
      <c r="E68" s="4" t="s">
        <v>31</v>
      </c>
      <c r="F68" s="4" t="s">
        <v>32</v>
      </c>
      <c r="G68" s="4" t="s">
        <v>32</v>
      </c>
      <c r="H68" s="4" t="s">
        <v>27</v>
      </c>
      <c r="I68" s="4" t="s">
        <v>127</v>
      </c>
      <c r="J68" s="24">
        <v>95</v>
      </c>
      <c r="K68" s="1"/>
      <c r="L68" s="39"/>
      <c r="M68" s="25">
        <v>62.1</v>
      </c>
      <c r="N68" s="25">
        <v>62.08</v>
      </c>
      <c r="O68" s="2">
        <f t="shared" si="11"/>
        <v>124.18</v>
      </c>
      <c r="P68" s="24">
        <v>100</v>
      </c>
      <c r="Q68" s="1"/>
      <c r="R68" s="39"/>
      <c r="S68" s="24">
        <v>85</v>
      </c>
      <c r="T68" s="1"/>
      <c r="U68" s="39"/>
      <c r="V68" s="25">
        <v>70.94</v>
      </c>
      <c r="W68" s="23">
        <f t="shared" si="12"/>
        <v>106.41</v>
      </c>
      <c r="X68" s="2">
        <v>65.43</v>
      </c>
      <c r="Y68" s="2">
        <v>65.08</v>
      </c>
      <c r="Z68" s="2">
        <f t="shared" si="13"/>
        <v>130.51</v>
      </c>
      <c r="AA68" s="2">
        <v>104.24</v>
      </c>
      <c r="AB68" s="23">
        <f t="shared" si="14"/>
        <v>156.35999999999999</v>
      </c>
      <c r="AC68" s="23">
        <f t="shared" si="15"/>
        <v>510.59000000000003</v>
      </c>
      <c r="AD68" s="23">
        <f t="shared" si="16"/>
        <v>797.46</v>
      </c>
      <c r="AE68" s="24">
        <v>50</v>
      </c>
      <c r="AF68" s="1"/>
      <c r="AG68" s="41"/>
      <c r="AH68" s="25">
        <v>92.6</v>
      </c>
      <c r="AI68" s="23">
        <f t="shared" si="10"/>
        <v>138.89999999999998</v>
      </c>
      <c r="AJ68" s="23">
        <f t="shared" si="17"/>
        <v>986.36</v>
      </c>
      <c r="AK68" s="23">
        <f t="shared" si="18"/>
        <v>699.49</v>
      </c>
      <c r="AL68" s="28">
        <v>0</v>
      </c>
    </row>
    <row r="69" spans="1:38" ht="12.75">
      <c r="A69" s="1">
        <v>69</v>
      </c>
      <c r="B69" s="4" t="s">
        <v>130</v>
      </c>
      <c r="C69" s="4" t="s">
        <v>122</v>
      </c>
      <c r="D69" s="4" t="s">
        <v>31</v>
      </c>
      <c r="E69" s="4" t="s">
        <v>31</v>
      </c>
      <c r="F69" s="4" t="s">
        <v>32</v>
      </c>
      <c r="G69" s="4" t="s">
        <v>32</v>
      </c>
      <c r="H69" s="4" t="s">
        <v>27</v>
      </c>
      <c r="I69" s="3"/>
      <c r="J69" s="24">
        <v>95</v>
      </c>
      <c r="K69" s="1"/>
      <c r="L69" s="39"/>
      <c r="M69" s="25">
        <v>57.52</v>
      </c>
      <c r="N69" s="25">
        <v>54.9</v>
      </c>
      <c r="O69" s="2">
        <f t="shared" si="11"/>
        <v>112.42</v>
      </c>
      <c r="P69" s="24">
        <v>94</v>
      </c>
      <c r="Q69" s="1"/>
      <c r="R69" s="39"/>
      <c r="S69" s="24">
        <v>90</v>
      </c>
      <c r="T69" s="1"/>
      <c r="U69" s="39"/>
      <c r="V69" s="25">
        <v>69.23</v>
      </c>
      <c r="W69" s="23">
        <f t="shared" si="12"/>
        <v>103.845</v>
      </c>
      <c r="X69" s="2">
        <v>57.17</v>
      </c>
      <c r="Y69" s="2">
        <v>49.99</v>
      </c>
      <c r="Z69" s="2">
        <f t="shared" si="13"/>
        <v>107.16</v>
      </c>
      <c r="AA69" s="2">
        <v>88.51</v>
      </c>
      <c r="AB69" s="23">
        <f t="shared" si="14"/>
        <v>132.76500000000001</v>
      </c>
      <c r="AC69" s="23">
        <f t="shared" si="15"/>
        <v>495.265</v>
      </c>
      <c r="AD69" s="23">
        <f t="shared" si="16"/>
        <v>735.1899999999999</v>
      </c>
      <c r="AE69" s="24">
        <v>75</v>
      </c>
      <c r="AF69" s="1"/>
      <c r="AG69" s="41"/>
      <c r="AH69" s="25">
        <v>90.4</v>
      </c>
      <c r="AI69" s="23">
        <f t="shared" si="10"/>
        <v>135.60000000000002</v>
      </c>
      <c r="AJ69" s="23">
        <f t="shared" si="17"/>
        <v>945.79</v>
      </c>
      <c r="AK69" s="23">
        <f t="shared" si="18"/>
        <v>705.865</v>
      </c>
      <c r="AL69" s="28">
        <v>0</v>
      </c>
    </row>
    <row r="70" spans="1:38" ht="12.75">
      <c r="A70" s="1">
        <v>70</v>
      </c>
      <c r="B70" s="4" t="s">
        <v>131</v>
      </c>
      <c r="C70" s="4" t="s">
        <v>122</v>
      </c>
      <c r="D70" s="4" t="s">
        <v>31</v>
      </c>
      <c r="E70" s="4" t="s">
        <v>31</v>
      </c>
      <c r="F70" s="4" t="s">
        <v>32</v>
      </c>
      <c r="G70" s="4" t="s">
        <v>32</v>
      </c>
      <c r="H70" s="4" t="s">
        <v>27</v>
      </c>
      <c r="J70" s="24">
        <v>95</v>
      </c>
      <c r="K70" s="1"/>
      <c r="L70" s="39"/>
      <c r="M70" s="25">
        <v>60.16</v>
      </c>
      <c r="N70" s="25">
        <v>58.44</v>
      </c>
      <c r="O70" s="2">
        <f t="shared" si="11"/>
        <v>118.6</v>
      </c>
      <c r="P70" s="24">
        <v>96</v>
      </c>
      <c r="Q70" s="1"/>
      <c r="R70" s="39"/>
      <c r="S70" s="24">
        <v>95</v>
      </c>
      <c r="T70" s="1"/>
      <c r="U70" s="39"/>
      <c r="V70" s="25">
        <v>74.03</v>
      </c>
      <c r="W70" s="23">
        <f t="shared" si="12"/>
        <v>111.045</v>
      </c>
      <c r="X70" s="2">
        <v>71.06</v>
      </c>
      <c r="Y70" s="2">
        <v>66.89</v>
      </c>
      <c r="Z70" s="2">
        <f t="shared" si="13"/>
        <v>137.95</v>
      </c>
      <c r="AA70" s="2">
        <v>106.02</v>
      </c>
      <c r="AB70" s="23">
        <f t="shared" si="14"/>
        <v>159.03</v>
      </c>
      <c r="AC70" s="23">
        <f t="shared" si="15"/>
        <v>515.645</v>
      </c>
      <c r="AD70" s="23">
        <f t="shared" si="16"/>
        <v>812.625</v>
      </c>
      <c r="AE70" s="24">
        <v>80</v>
      </c>
      <c r="AF70" s="1"/>
      <c r="AG70" s="41"/>
      <c r="AH70" s="25">
        <v>80.65</v>
      </c>
      <c r="AI70" s="23">
        <f t="shared" si="10"/>
        <v>120.97500000000001</v>
      </c>
      <c r="AJ70" s="23">
        <f t="shared" si="17"/>
        <v>1013.6</v>
      </c>
      <c r="AK70" s="23">
        <f t="shared" si="18"/>
        <v>716.62</v>
      </c>
      <c r="AL70" s="28">
        <v>0</v>
      </c>
    </row>
    <row r="71" spans="1:38" ht="12.75">
      <c r="A71" s="1">
        <v>71</v>
      </c>
      <c r="B71" s="4" t="s">
        <v>132</v>
      </c>
      <c r="C71" s="4" t="s">
        <v>122</v>
      </c>
      <c r="D71" s="4" t="s">
        <v>31</v>
      </c>
      <c r="E71" s="4" t="s">
        <v>31</v>
      </c>
      <c r="F71" s="4" t="s">
        <v>32</v>
      </c>
      <c r="G71" s="4" t="s">
        <v>32</v>
      </c>
      <c r="H71" s="4" t="s">
        <v>27</v>
      </c>
      <c r="I71" s="4" t="s">
        <v>127</v>
      </c>
      <c r="J71" s="24">
        <v>100</v>
      </c>
      <c r="K71" s="1"/>
      <c r="L71" s="39"/>
      <c r="M71" s="25">
        <v>63.83</v>
      </c>
      <c r="N71" s="25">
        <v>61.83</v>
      </c>
      <c r="O71" s="2">
        <f t="shared" si="11"/>
        <v>125.66</v>
      </c>
      <c r="P71" s="24">
        <v>92</v>
      </c>
      <c r="Q71" s="1"/>
      <c r="R71" s="39"/>
      <c r="S71" s="24">
        <v>85</v>
      </c>
      <c r="T71" s="1"/>
      <c r="U71" s="39"/>
      <c r="V71" s="25">
        <v>74.92</v>
      </c>
      <c r="W71" s="23">
        <f t="shared" si="12"/>
        <v>112.38</v>
      </c>
      <c r="X71" s="2">
        <v>70.31</v>
      </c>
      <c r="Y71" s="2">
        <v>70.06</v>
      </c>
      <c r="Z71" s="2">
        <f t="shared" si="13"/>
        <v>140.37</v>
      </c>
      <c r="AA71" s="2">
        <v>107.39</v>
      </c>
      <c r="AB71" s="23">
        <f t="shared" si="14"/>
        <v>161.085</v>
      </c>
      <c r="AC71" s="23">
        <f t="shared" si="15"/>
        <v>515.04</v>
      </c>
      <c r="AD71" s="23">
        <f t="shared" si="16"/>
        <v>816.495</v>
      </c>
      <c r="AE71" s="24">
        <v>55</v>
      </c>
      <c r="AF71" s="1"/>
      <c r="AG71" s="41"/>
      <c r="AH71" s="25">
        <v>97.29</v>
      </c>
      <c r="AI71" s="23">
        <f t="shared" si="10"/>
        <v>145.935</v>
      </c>
      <c r="AJ71" s="23">
        <f t="shared" si="17"/>
        <v>1017.4300000000001</v>
      </c>
      <c r="AK71" s="23">
        <f t="shared" si="18"/>
        <v>715.9749999999999</v>
      </c>
      <c r="AL71" s="28">
        <v>0</v>
      </c>
    </row>
    <row r="72" spans="1:38" ht="12.75">
      <c r="A72" s="1">
        <v>72</v>
      </c>
      <c r="B72" s="4" t="s">
        <v>133</v>
      </c>
      <c r="C72" s="4" t="s">
        <v>134</v>
      </c>
      <c r="D72" s="4" t="s">
        <v>31</v>
      </c>
      <c r="E72" s="4" t="s">
        <v>32</v>
      </c>
      <c r="F72" s="4" t="s">
        <v>32</v>
      </c>
      <c r="G72" s="4" t="s">
        <v>32</v>
      </c>
      <c r="H72" s="4" t="s">
        <v>27</v>
      </c>
      <c r="I72" s="3"/>
      <c r="J72" s="24">
        <v>75</v>
      </c>
      <c r="K72" s="1"/>
      <c r="L72" s="39"/>
      <c r="M72" s="25">
        <v>54</v>
      </c>
      <c r="N72" s="25">
        <v>53.56</v>
      </c>
      <c r="O72" s="2">
        <f t="shared" si="11"/>
        <v>107.56</v>
      </c>
      <c r="P72" s="24">
        <v>80</v>
      </c>
      <c r="Q72" s="1"/>
      <c r="R72" s="39"/>
      <c r="S72" s="24">
        <v>85</v>
      </c>
      <c r="T72" s="1"/>
      <c r="U72" s="39"/>
      <c r="V72" s="25">
        <v>75.32</v>
      </c>
      <c r="W72" s="23">
        <f t="shared" si="12"/>
        <v>112.97999999999999</v>
      </c>
      <c r="X72" s="2">
        <v>60.27</v>
      </c>
      <c r="Y72" s="2">
        <v>55.06</v>
      </c>
      <c r="Z72" s="2">
        <f t="shared" si="13"/>
        <v>115.33000000000001</v>
      </c>
      <c r="AA72" s="2">
        <v>98.47</v>
      </c>
      <c r="AB72" s="23">
        <f t="shared" si="14"/>
        <v>147.70499999999998</v>
      </c>
      <c r="AC72" s="23">
        <f t="shared" si="15"/>
        <v>460.53999999999996</v>
      </c>
      <c r="AD72" s="23">
        <f t="shared" si="16"/>
        <v>723.575</v>
      </c>
      <c r="AE72" s="24"/>
      <c r="AF72" s="1"/>
      <c r="AG72" s="41"/>
      <c r="AH72" s="25"/>
      <c r="AI72" s="23">
        <f aca="true" t="shared" si="19" ref="AI72:AI111">AH72*1.5</f>
        <v>0</v>
      </c>
      <c r="AJ72" s="23">
        <f t="shared" si="17"/>
        <v>723.575</v>
      </c>
      <c r="AK72" s="23">
        <f t="shared" si="18"/>
        <v>460.53999999999996</v>
      </c>
      <c r="AL72" s="28">
        <v>0</v>
      </c>
    </row>
    <row r="73" spans="1:38" ht="12.75">
      <c r="A73" s="1">
        <v>73</v>
      </c>
      <c r="B73" s="4" t="s">
        <v>135</v>
      </c>
      <c r="C73" s="4" t="s">
        <v>134</v>
      </c>
      <c r="D73" s="4" t="s">
        <v>31</v>
      </c>
      <c r="E73" s="4" t="s">
        <v>31</v>
      </c>
      <c r="F73" s="4" t="s">
        <v>32</v>
      </c>
      <c r="G73" s="4" t="s">
        <v>32</v>
      </c>
      <c r="H73" s="4" t="s">
        <v>27</v>
      </c>
      <c r="I73" s="4" t="s">
        <v>136</v>
      </c>
      <c r="J73" s="24">
        <v>95</v>
      </c>
      <c r="K73" s="1"/>
      <c r="L73" s="39"/>
      <c r="M73" s="25">
        <v>51.33</v>
      </c>
      <c r="N73" s="25">
        <v>50.7</v>
      </c>
      <c r="O73" s="2">
        <f t="shared" si="11"/>
        <v>102.03</v>
      </c>
      <c r="P73" s="24">
        <v>98</v>
      </c>
      <c r="Q73" s="1"/>
      <c r="R73" s="39"/>
      <c r="S73" s="24">
        <v>95</v>
      </c>
      <c r="T73" s="1"/>
      <c r="U73" s="39"/>
      <c r="V73" s="25">
        <v>72.37</v>
      </c>
      <c r="W73" s="23">
        <f t="shared" si="12"/>
        <v>108.555</v>
      </c>
      <c r="X73" s="2">
        <v>66.49</v>
      </c>
      <c r="Y73" s="2">
        <v>63.29</v>
      </c>
      <c r="Z73" s="2">
        <f t="shared" si="13"/>
        <v>129.78</v>
      </c>
      <c r="AA73" s="2">
        <v>109.97</v>
      </c>
      <c r="AB73" s="23">
        <f t="shared" si="14"/>
        <v>164.95499999999998</v>
      </c>
      <c r="AC73" s="23">
        <f t="shared" si="15"/>
        <v>498.585</v>
      </c>
      <c r="AD73" s="23">
        <f t="shared" si="16"/>
        <v>793.3199999999999</v>
      </c>
      <c r="AE73" s="24">
        <v>55</v>
      </c>
      <c r="AF73" s="1"/>
      <c r="AG73" s="41"/>
      <c r="AH73" s="25">
        <v>103.11</v>
      </c>
      <c r="AI73" s="23">
        <f t="shared" si="19"/>
        <v>154.665</v>
      </c>
      <c r="AJ73" s="23">
        <f t="shared" si="17"/>
        <v>1002.9849999999999</v>
      </c>
      <c r="AK73" s="23">
        <f t="shared" si="18"/>
        <v>708.25</v>
      </c>
      <c r="AL73" s="28">
        <v>0</v>
      </c>
    </row>
    <row r="74" spans="1:38" ht="12.75">
      <c r="A74" s="1">
        <v>74</v>
      </c>
      <c r="B74" s="4" t="s">
        <v>137</v>
      </c>
      <c r="C74" s="4" t="s">
        <v>134</v>
      </c>
      <c r="D74" s="4" t="s">
        <v>31</v>
      </c>
      <c r="E74" s="4" t="s">
        <v>31</v>
      </c>
      <c r="F74" s="4" t="s">
        <v>32</v>
      </c>
      <c r="G74" s="4" t="s">
        <v>32</v>
      </c>
      <c r="H74" s="4" t="s">
        <v>27</v>
      </c>
      <c r="I74" s="4" t="s">
        <v>136</v>
      </c>
      <c r="J74" s="24">
        <v>90</v>
      </c>
      <c r="K74" s="1"/>
      <c r="L74" s="39"/>
      <c r="M74" s="25">
        <v>56.96</v>
      </c>
      <c r="N74" s="25">
        <v>51.76</v>
      </c>
      <c r="O74" s="2">
        <f t="shared" si="11"/>
        <v>108.72</v>
      </c>
      <c r="P74" s="24">
        <v>88</v>
      </c>
      <c r="Q74" s="1"/>
      <c r="R74" s="39"/>
      <c r="S74" s="24">
        <v>85</v>
      </c>
      <c r="T74" s="1"/>
      <c r="U74" s="39"/>
      <c r="V74" s="25">
        <v>66.91</v>
      </c>
      <c r="W74" s="23">
        <f t="shared" si="12"/>
        <v>100.365</v>
      </c>
      <c r="X74" s="2">
        <v>61.38</v>
      </c>
      <c r="Y74" s="2">
        <v>58.56</v>
      </c>
      <c r="Z74" s="2">
        <f t="shared" si="13"/>
        <v>119.94</v>
      </c>
      <c r="AA74" s="2">
        <v>90.47</v>
      </c>
      <c r="AB74" s="23">
        <f t="shared" si="14"/>
        <v>135.70499999999998</v>
      </c>
      <c r="AC74" s="23">
        <f t="shared" si="15"/>
        <v>472.08500000000004</v>
      </c>
      <c r="AD74" s="23">
        <f t="shared" si="16"/>
        <v>727.73</v>
      </c>
      <c r="AE74" s="24">
        <v>80</v>
      </c>
      <c r="AF74" s="1"/>
      <c r="AG74" s="41"/>
      <c r="AH74" s="25">
        <v>95.09</v>
      </c>
      <c r="AI74" s="23">
        <f t="shared" si="19"/>
        <v>142.635</v>
      </c>
      <c r="AJ74" s="23">
        <f t="shared" si="17"/>
        <v>950.365</v>
      </c>
      <c r="AK74" s="23">
        <f t="shared" si="18"/>
        <v>694.72</v>
      </c>
      <c r="AL74" s="28">
        <v>0</v>
      </c>
    </row>
    <row r="75" spans="1:38" ht="12.75">
      <c r="A75" s="1">
        <v>75</v>
      </c>
      <c r="B75" s="4" t="s">
        <v>138</v>
      </c>
      <c r="C75" s="4" t="s">
        <v>134</v>
      </c>
      <c r="D75" s="4" t="s">
        <v>31</v>
      </c>
      <c r="E75" s="4" t="s">
        <v>31</v>
      </c>
      <c r="F75" s="4" t="s">
        <v>32</v>
      </c>
      <c r="G75" s="4" t="s">
        <v>32</v>
      </c>
      <c r="H75" s="4" t="s">
        <v>27</v>
      </c>
      <c r="I75" s="4" t="s">
        <v>136</v>
      </c>
      <c r="J75" s="24">
        <v>75</v>
      </c>
      <c r="K75" s="1"/>
      <c r="L75" s="39"/>
      <c r="M75" s="25">
        <v>55.15</v>
      </c>
      <c r="N75" s="25">
        <v>52.31</v>
      </c>
      <c r="O75" s="2">
        <f t="shared" si="11"/>
        <v>107.46000000000001</v>
      </c>
      <c r="P75" s="24">
        <v>82</v>
      </c>
      <c r="Q75" s="1"/>
      <c r="R75" s="39"/>
      <c r="S75" s="24">
        <v>85</v>
      </c>
      <c r="T75" s="1"/>
      <c r="U75" s="39"/>
      <c r="V75" s="25">
        <v>73.25</v>
      </c>
      <c r="W75" s="23">
        <f t="shared" si="12"/>
        <v>109.875</v>
      </c>
      <c r="X75" s="2">
        <v>60.68</v>
      </c>
      <c r="Y75" s="2">
        <v>58.35</v>
      </c>
      <c r="Z75" s="2">
        <f t="shared" si="13"/>
        <v>119.03</v>
      </c>
      <c r="AA75" s="2">
        <v>100.11</v>
      </c>
      <c r="AB75" s="23">
        <f t="shared" si="14"/>
        <v>150.165</v>
      </c>
      <c r="AC75" s="23">
        <f t="shared" si="15"/>
        <v>459.33500000000004</v>
      </c>
      <c r="AD75" s="23">
        <f t="shared" si="16"/>
        <v>728.53</v>
      </c>
      <c r="AE75" s="24">
        <v>70</v>
      </c>
      <c r="AF75" s="1"/>
      <c r="AG75" s="41"/>
      <c r="AH75" s="25">
        <v>99.52</v>
      </c>
      <c r="AI75" s="23">
        <f t="shared" si="19"/>
        <v>149.28</v>
      </c>
      <c r="AJ75" s="23">
        <f t="shared" si="17"/>
        <v>947.81</v>
      </c>
      <c r="AK75" s="23">
        <f t="shared" si="18"/>
        <v>678.615</v>
      </c>
      <c r="AL75" s="28">
        <v>0</v>
      </c>
    </row>
    <row r="76" spans="1:38" ht="12.75">
      <c r="A76" s="1">
        <v>76</v>
      </c>
      <c r="B76" s="4" t="s">
        <v>201</v>
      </c>
      <c r="C76" s="4" t="s">
        <v>134</v>
      </c>
      <c r="D76" s="4" t="s">
        <v>31</v>
      </c>
      <c r="E76" s="4" t="s">
        <v>31</v>
      </c>
      <c r="F76" s="4" t="s">
        <v>32</v>
      </c>
      <c r="G76" s="4" t="s">
        <v>32</v>
      </c>
      <c r="H76" s="4" t="s">
        <v>27</v>
      </c>
      <c r="I76" s="4" t="s">
        <v>136</v>
      </c>
      <c r="J76" s="24">
        <v>100</v>
      </c>
      <c r="K76" s="1"/>
      <c r="L76" s="39"/>
      <c r="M76" s="25">
        <v>63.4</v>
      </c>
      <c r="N76" s="25">
        <v>59.57</v>
      </c>
      <c r="O76" s="2">
        <f t="shared" si="11"/>
        <v>122.97</v>
      </c>
      <c r="P76" s="24">
        <v>92</v>
      </c>
      <c r="Q76" s="1"/>
      <c r="R76" s="39"/>
      <c r="S76" s="24">
        <v>95</v>
      </c>
      <c r="T76" s="1"/>
      <c r="U76" s="39"/>
      <c r="V76" s="25">
        <v>73.37</v>
      </c>
      <c r="W76" s="23">
        <f t="shared" si="12"/>
        <v>110.055</v>
      </c>
      <c r="X76" s="2">
        <v>70.26</v>
      </c>
      <c r="Y76" s="2">
        <v>68.69</v>
      </c>
      <c r="Z76" s="2">
        <f t="shared" si="13"/>
        <v>138.95</v>
      </c>
      <c r="AA76" s="2">
        <v>98.15</v>
      </c>
      <c r="AB76" s="23">
        <f t="shared" si="14"/>
        <v>147.22500000000002</v>
      </c>
      <c r="AC76" s="23">
        <f t="shared" si="15"/>
        <v>520.0250000000001</v>
      </c>
      <c r="AD76" s="23">
        <f t="shared" si="16"/>
        <v>806.2000000000002</v>
      </c>
      <c r="AE76" s="24">
        <v>80</v>
      </c>
      <c r="AF76" s="1"/>
      <c r="AG76" s="41"/>
      <c r="AH76" s="25">
        <v>0</v>
      </c>
      <c r="AI76" s="23">
        <f t="shared" si="19"/>
        <v>0</v>
      </c>
      <c r="AJ76" s="23">
        <f t="shared" si="17"/>
        <v>886.2000000000002</v>
      </c>
      <c r="AK76" s="23">
        <f t="shared" si="18"/>
        <v>600.0250000000001</v>
      </c>
      <c r="AL76" s="28">
        <v>0</v>
      </c>
    </row>
    <row r="77" spans="1:38" ht="12.75">
      <c r="A77" s="1">
        <v>77</v>
      </c>
      <c r="B77" s="4" t="s">
        <v>140</v>
      </c>
      <c r="C77" s="4" t="s">
        <v>134</v>
      </c>
      <c r="D77" s="4" t="s">
        <v>31</v>
      </c>
      <c r="E77" s="4" t="s">
        <v>31</v>
      </c>
      <c r="F77" s="4" t="s">
        <v>32</v>
      </c>
      <c r="G77" s="4" t="s">
        <v>32</v>
      </c>
      <c r="H77" s="4" t="s">
        <v>27</v>
      </c>
      <c r="I77" s="3"/>
      <c r="J77" s="24">
        <v>75</v>
      </c>
      <c r="K77" s="1"/>
      <c r="L77" s="39"/>
      <c r="M77" s="25">
        <v>54.59</v>
      </c>
      <c r="N77" s="25">
        <v>53.84</v>
      </c>
      <c r="O77" s="2">
        <f t="shared" si="11"/>
        <v>108.43</v>
      </c>
      <c r="P77" s="24">
        <v>98</v>
      </c>
      <c r="Q77" s="1"/>
      <c r="R77" s="39"/>
      <c r="S77" s="24">
        <v>75</v>
      </c>
      <c r="T77" s="1"/>
      <c r="U77" s="39"/>
      <c r="V77" s="25">
        <v>67.55</v>
      </c>
      <c r="W77" s="23">
        <f t="shared" si="12"/>
        <v>101.32499999999999</v>
      </c>
      <c r="X77" s="2">
        <v>65.55</v>
      </c>
      <c r="Y77" s="2">
        <v>63.23</v>
      </c>
      <c r="Z77" s="2">
        <f t="shared" si="13"/>
        <v>128.78</v>
      </c>
      <c r="AA77" s="2">
        <v>94.62</v>
      </c>
      <c r="AB77" s="23">
        <f t="shared" si="14"/>
        <v>141.93</v>
      </c>
      <c r="AC77" s="23">
        <f t="shared" si="15"/>
        <v>457.755</v>
      </c>
      <c r="AD77" s="23">
        <f t="shared" si="16"/>
        <v>728.4649999999999</v>
      </c>
      <c r="AE77" s="24">
        <v>85</v>
      </c>
      <c r="AF77" s="1"/>
      <c r="AG77" s="41"/>
      <c r="AH77" s="25">
        <v>97.9</v>
      </c>
      <c r="AI77" s="23">
        <f t="shared" si="19"/>
        <v>146.85000000000002</v>
      </c>
      <c r="AJ77" s="23">
        <f t="shared" si="17"/>
        <v>960.3149999999999</v>
      </c>
      <c r="AK77" s="23">
        <f t="shared" si="18"/>
        <v>689.605</v>
      </c>
      <c r="AL77" s="28">
        <v>0</v>
      </c>
    </row>
    <row r="78" spans="1:38" ht="12.75">
      <c r="A78" s="1">
        <v>78</v>
      </c>
      <c r="B78" s="4" t="s">
        <v>141</v>
      </c>
      <c r="C78" s="4" t="s">
        <v>142</v>
      </c>
      <c r="D78" s="4" t="s">
        <v>32</v>
      </c>
      <c r="E78" s="4" t="s">
        <v>31</v>
      </c>
      <c r="F78" s="4" t="s">
        <v>32</v>
      </c>
      <c r="G78" s="4" t="s">
        <v>32</v>
      </c>
      <c r="H78" s="4" t="s">
        <v>33</v>
      </c>
      <c r="I78" s="3"/>
      <c r="J78" s="24">
        <v>65</v>
      </c>
      <c r="K78" s="1"/>
      <c r="L78" s="39"/>
      <c r="M78" s="25">
        <v>37.74</v>
      </c>
      <c r="N78" s="25">
        <v>37.65</v>
      </c>
      <c r="O78" s="2">
        <f t="shared" si="11"/>
        <v>75.39</v>
      </c>
      <c r="P78" s="24">
        <v>86</v>
      </c>
      <c r="Q78" s="1"/>
      <c r="R78" s="39"/>
      <c r="S78" s="24">
        <v>85</v>
      </c>
      <c r="T78" s="1"/>
      <c r="U78" s="39"/>
      <c r="V78" s="25">
        <v>59.08</v>
      </c>
      <c r="W78" s="23">
        <f t="shared" si="12"/>
        <v>88.62</v>
      </c>
      <c r="X78" s="2"/>
      <c r="Y78" s="2"/>
      <c r="Z78" s="2">
        <f t="shared" si="13"/>
        <v>0</v>
      </c>
      <c r="AA78" s="2"/>
      <c r="AB78" s="23">
        <f t="shared" si="14"/>
        <v>0</v>
      </c>
      <c r="AC78" s="23">
        <f t="shared" si="15"/>
        <v>400.01</v>
      </c>
      <c r="AD78" s="23">
        <f t="shared" si="16"/>
        <v>400.01</v>
      </c>
      <c r="AE78" s="24">
        <v>50</v>
      </c>
      <c r="AF78" s="1"/>
      <c r="AG78" s="41"/>
      <c r="AH78" s="25"/>
      <c r="AI78" s="23">
        <f t="shared" si="19"/>
        <v>0</v>
      </c>
      <c r="AJ78" s="23">
        <f t="shared" si="17"/>
        <v>450.01</v>
      </c>
      <c r="AK78" s="23">
        <f t="shared" si="18"/>
        <v>450.01</v>
      </c>
      <c r="AL78" s="28">
        <v>0</v>
      </c>
    </row>
    <row r="79" spans="1:38" ht="12.75">
      <c r="A79" s="5">
        <v>79</v>
      </c>
      <c r="B79" s="4" t="s">
        <v>143</v>
      </c>
      <c r="C79" s="4" t="s">
        <v>142</v>
      </c>
      <c r="D79" s="4" t="s">
        <v>31</v>
      </c>
      <c r="E79" s="4" t="s">
        <v>31</v>
      </c>
      <c r="F79" s="4" t="s">
        <v>32</v>
      </c>
      <c r="G79" s="4" t="s">
        <v>32</v>
      </c>
      <c r="H79" s="4" t="s">
        <v>27</v>
      </c>
      <c r="J79" s="6">
        <v>90</v>
      </c>
      <c r="M79" s="16">
        <v>56.28</v>
      </c>
      <c r="N79" s="10">
        <v>54.99</v>
      </c>
      <c r="O79" s="2">
        <f t="shared" si="11"/>
        <v>111.27000000000001</v>
      </c>
      <c r="P79" s="5">
        <v>88</v>
      </c>
      <c r="S79" s="5">
        <v>75</v>
      </c>
      <c r="V79" s="10">
        <v>0</v>
      </c>
      <c r="W79" s="23">
        <f t="shared" si="12"/>
        <v>0</v>
      </c>
      <c r="X79" s="10">
        <v>66.13</v>
      </c>
      <c r="Y79" s="10">
        <v>64.62</v>
      </c>
      <c r="Z79" s="2">
        <f t="shared" si="13"/>
        <v>130.75</v>
      </c>
      <c r="AA79" s="10">
        <v>105.97</v>
      </c>
      <c r="AB79" s="23">
        <f t="shared" si="14"/>
        <v>158.95499999999998</v>
      </c>
      <c r="AC79" s="23">
        <f t="shared" si="15"/>
        <v>364.27</v>
      </c>
      <c r="AD79" s="23">
        <f t="shared" si="16"/>
        <v>653.9749999999999</v>
      </c>
      <c r="AE79" s="5">
        <v>80</v>
      </c>
      <c r="AH79" s="10">
        <v>92.9</v>
      </c>
      <c r="AI79" s="23">
        <f t="shared" si="19"/>
        <v>139.35000000000002</v>
      </c>
      <c r="AJ79" s="23">
        <f t="shared" si="17"/>
        <v>873.3249999999999</v>
      </c>
      <c r="AK79" s="23">
        <f t="shared" si="18"/>
        <v>583.62</v>
      </c>
      <c r="AL79" s="28">
        <v>0</v>
      </c>
    </row>
    <row r="80" spans="1:38" ht="12.75">
      <c r="A80" s="5">
        <v>80</v>
      </c>
      <c r="B80" s="4" t="s">
        <v>144</v>
      </c>
      <c r="C80" s="4" t="s">
        <v>142</v>
      </c>
      <c r="D80" s="4" t="s">
        <v>31</v>
      </c>
      <c r="E80" s="4" t="s">
        <v>32</v>
      </c>
      <c r="F80" s="4" t="s">
        <v>32</v>
      </c>
      <c r="G80" s="4" t="s">
        <v>32</v>
      </c>
      <c r="H80" s="4" t="s">
        <v>27</v>
      </c>
      <c r="J80" s="6">
        <v>85</v>
      </c>
      <c r="M80" s="16">
        <v>61.68</v>
      </c>
      <c r="N80" s="10">
        <v>59.18</v>
      </c>
      <c r="O80" s="2">
        <f t="shared" si="11"/>
        <v>120.86</v>
      </c>
      <c r="P80" s="5">
        <v>90</v>
      </c>
      <c r="S80" s="5">
        <v>90</v>
      </c>
      <c r="V80" s="10">
        <v>74.1</v>
      </c>
      <c r="W80" s="23">
        <f t="shared" si="12"/>
        <v>111.14999999999999</v>
      </c>
      <c r="X80" s="10">
        <v>66.45</v>
      </c>
      <c r="Y80" s="10">
        <v>65.16</v>
      </c>
      <c r="Z80" s="2">
        <f t="shared" si="13"/>
        <v>131.61</v>
      </c>
      <c r="AB80" s="23">
        <f t="shared" si="14"/>
        <v>0</v>
      </c>
      <c r="AC80" s="23">
        <f t="shared" si="15"/>
        <v>497.01</v>
      </c>
      <c r="AD80" s="23">
        <f t="shared" si="16"/>
        <v>628.62</v>
      </c>
      <c r="AI80" s="23">
        <f t="shared" si="19"/>
        <v>0</v>
      </c>
      <c r="AJ80" s="23">
        <f t="shared" si="17"/>
        <v>628.62</v>
      </c>
      <c r="AK80" s="23">
        <f t="shared" si="18"/>
        <v>497.01</v>
      </c>
      <c r="AL80" s="28">
        <v>0</v>
      </c>
    </row>
    <row r="81" spans="1:38" ht="12.75">
      <c r="A81" s="5">
        <v>81</v>
      </c>
      <c r="B81" s="4" t="s">
        <v>145</v>
      </c>
      <c r="C81" s="4" t="s">
        <v>146</v>
      </c>
      <c r="D81" s="4" t="s">
        <v>32</v>
      </c>
      <c r="E81" s="4" t="s">
        <v>32</v>
      </c>
      <c r="F81" s="4" t="s">
        <v>32</v>
      </c>
      <c r="G81" s="4" t="s">
        <v>32</v>
      </c>
      <c r="H81" s="4" t="s">
        <v>33</v>
      </c>
      <c r="I81" s="4" t="s">
        <v>147</v>
      </c>
      <c r="J81" s="6">
        <v>75</v>
      </c>
      <c r="M81" s="16">
        <v>42.8</v>
      </c>
      <c r="N81" s="10">
        <v>38.96</v>
      </c>
      <c r="O81" s="2">
        <f t="shared" si="11"/>
        <v>81.75999999999999</v>
      </c>
      <c r="P81" s="5">
        <v>54</v>
      </c>
      <c r="S81" s="5">
        <v>70</v>
      </c>
      <c r="V81" s="10">
        <v>54.51</v>
      </c>
      <c r="W81" s="23">
        <f t="shared" si="12"/>
        <v>81.765</v>
      </c>
      <c r="Z81" s="2">
        <f t="shared" si="13"/>
        <v>0</v>
      </c>
      <c r="AB81" s="23">
        <f t="shared" si="14"/>
        <v>0</v>
      </c>
      <c r="AC81" s="23">
        <f t="shared" si="15"/>
        <v>362.525</v>
      </c>
      <c r="AD81" s="23">
        <f t="shared" si="16"/>
        <v>362.525</v>
      </c>
      <c r="AI81" s="23">
        <f t="shared" si="19"/>
        <v>0</v>
      </c>
      <c r="AJ81" s="23">
        <f t="shared" si="17"/>
        <v>362.525</v>
      </c>
      <c r="AK81" s="23">
        <f t="shared" si="18"/>
        <v>362.525</v>
      </c>
      <c r="AL81" s="28">
        <v>0</v>
      </c>
    </row>
    <row r="82" spans="1:38" ht="12.75">
      <c r="A82" s="5">
        <v>82</v>
      </c>
      <c r="B82" s="4" t="s">
        <v>148</v>
      </c>
      <c r="C82" s="4" t="s">
        <v>146</v>
      </c>
      <c r="D82" s="4" t="s">
        <v>32</v>
      </c>
      <c r="E82" s="4" t="s">
        <v>32</v>
      </c>
      <c r="F82" s="4" t="s">
        <v>32</v>
      </c>
      <c r="G82" s="4" t="s">
        <v>32</v>
      </c>
      <c r="H82" s="4" t="s">
        <v>33</v>
      </c>
      <c r="I82" s="4" t="s">
        <v>147</v>
      </c>
      <c r="J82" s="6">
        <v>85</v>
      </c>
      <c r="M82" s="16">
        <v>37.79</v>
      </c>
      <c r="N82" s="10">
        <v>36.85</v>
      </c>
      <c r="O82" s="2">
        <f t="shared" si="11"/>
        <v>74.64</v>
      </c>
      <c r="P82" s="5">
        <v>82</v>
      </c>
      <c r="S82" s="5">
        <v>65</v>
      </c>
      <c r="V82" s="10">
        <v>57.98</v>
      </c>
      <c r="W82" s="23">
        <f t="shared" si="12"/>
        <v>86.97</v>
      </c>
      <c r="Z82" s="2">
        <f t="shared" si="13"/>
        <v>0</v>
      </c>
      <c r="AB82" s="23">
        <f t="shared" si="14"/>
        <v>0</v>
      </c>
      <c r="AC82" s="23">
        <f t="shared" si="15"/>
        <v>393.61</v>
      </c>
      <c r="AD82" s="23">
        <f t="shared" si="16"/>
        <v>393.61</v>
      </c>
      <c r="AI82" s="23">
        <f t="shared" si="19"/>
        <v>0</v>
      </c>
      <c r="AJ82" s="23">
        <f t="shared" si="17"/>
        <v>393.61</v>
      </c>
      <c r="AK82" s="23">
        <f t="shared" si="18"/>
        <v>393.61</v>
      </c>
      <c r="AL82" s="28">
        <v>0</v>
      </c>
    </row>
    <row r="83" spans="1:38" ht="12.75">
      <c r="A83" s="5">
        <v>83</v>
      </c>
      <c r="B83" s="4" t="s">
        <v>149</v>
      </c>
      <c r="C83" s="4" t="s">
        <v>146</v>
      </c>
      <c r="D83" s="4" t="s">
        <v>31</v>
      </c>
      <c r="E83" s="4" t="s">
        <v>31</v>
      </c>
      <c r="F83" s="4" t="s">
        <v>32</v>
      </c>
      <c r="G83" s="4" t="s">
        <v>32</v>
      </c>
      <c r="H83" s="4" t="s">
        <v>27</v>
      </c>
      <c r="J83" s="6">
        <v>90</v>
      </c>
      <c r="M83" s="16">
        <v>60.3</v>
      </c>
      <c r="N83" s="10">
        <v>56.26</v>
      </c>
      <c r="O83" s="2">
        <f t="shared" si="11"/>
        <v>116.56</v>
      </c>
      <c r="P83" s="5">
        <v>88</v>
      </c>
      <c r="S83" s="5">
        <v>80</v>
      </c>
      <c r="V83" s="10">
        <v>74.98</v>
      </c>
      <c r="W83" s="23">
        <f t="shared" si="12"/>
        <v>112.47</v>
      </c>
      <c r="X83" s="10">
        <v>66.77</v>
      </c>
      <c r="Y83" s="10">
        <v>65.12</v>
      </c>
      <c r="Z83" s="2">
        <f t="shared" si="13"/>
        <v>131.89</v>
      </c>
      <c r="AA83" s="10">
        <v>95.75</v>
      </c>
      <c r="AB83" s="23">
        <f t="shared" si="14"/>
        <v>143.625</v>
      </c>
      <c r="AC83" s="23">
        <f t="shared" si="15"/>
        <v>487.03</v>
      </c>
      <c r="AD83" s="23">
        <f t="shared" si="16"/>
        <v>762.545</v>
      </c>
      <c r="AE83" s="5">
        <v>50</v>
      </c>
      <c r="AH83" s="10">
        <v>73.15</v>
      </c>
      <c r="AI83" s="23">
        <f t="shared" si="19"/>
        <v>109.72500000000001</v>
      </c>
      <c r="AJ83" s="23">
        <f t="shared" si="17"/>
        <v>922.27</v>
      </c>
      <c r="AK83" s="23">
        <f t="shared" si="18"/>
        <v>646.755</v>
      </c>
      <c r="AL83" s="28">
        <v>0</v>
      </c>
    </row>
    <row r="84" spans="1:38" ht="12.75">
      <c r="A84" s="5">
        <v>84</v>
      </c>
      <c r="B84" s="4" t="s">
        <v>150</v>
      </c>
      <c r="C84" s="4" t="s">
        <v>146</v>
      </c>
      <c r="D84" s="4" t="s">
        <v>31</v>
      </c>
      <c r="E84" s="4" t="s">
        <v>31</v>
      </c>
      <c r="F84" s="4" t="s">
        <v>32</v>
      </c>
      <c r="G84" s="4" t="s">
        <v>32</v>
      </c>
      <c r="H84" s="4" t="s">
        <v>27</v>
      </c>
      <c r="I84" s="4" t="s">
        <v>151</v>
      </c>
      <c r="J84" s="6">
        <v>90</v>
      </c>
      <c r="M84" s="16">
        <v>61.98</v>
      </c>
      <c r="N84" s="10">
        <v>61.25</v>
      </c>
      <c r="O84" s="2">
        <f t="shared" si="11"/>
        <v>123.22999999999999</v>
      </c>
      <c r="P84" s="5">
        <v>90</v>
      </c>
      <c r="S84" s="5">
        <v>95</v>
      </c>
      <c r="V84" s="10">
        <v>73.56</v>
      </c>
      <c r="W84" s="23">
        <f t="shared" si="12"/>
        <v>110.34</v>
      </c>
      <c r="X84" s="10">
        <v>67.02</v>
      </c>
      <c r="Y84" s="10">
        <v>65.52</v>
      </c>
      <c r="Z84" s="2">
        <f t="shared" si="13"/>
        <v>132.54</v>
      </c>
      <c r="AA84" s="10">
        <v>110.02</v>
      </c>
      <c r="AB84" s="23">
        <f t="shared" si="14"/>
        <v>165.03</v>
      </c>
      <c r="AC84" s="23">
        <f t="shared" si="15"/>
        <v>508.57000000000005</v>
      </c>
      <c r="AD84" s="23">
        <f t="shared" si="16"/>
        <v>806.14</v>
      </c>
      <c r="AE84" s="5">
        <v>70</v>
      </c>
      <c r="AH84" s="10">
        <v>88.04</v>
      </c>
      <c r="AI84" s="23">
        <f t="shared" si="19"/>
        <v>132.06</v>
      </c>
      <c r="AJ84" s="23">
        <f t="shared" si="17"/>
        <v>1008.2</v>
      </c>
      <c r="AK84" s="23">
        <f t="shared" si="18"/>
        <v>710.6300000000001</v>
      </c>
      <c r="AL84" s="28">
        <v>0</v>
      </c>
    </row>
    <row r="85" spans="1:38" ht="12.75">
      <c r="A85" s="5">
        <v>85</v>
      </c>
      <c r="B85" s="4" t="s">
        <v>207</v>
      </c>
      <c r="C85" s="4" t="s">
        <v>146</v>
      </c>
      <c r="D85" s="4" t="s">
        <v>31</v>
      </c>
      <c r="E85" s="4" t="s">
        <v>31</v>
      </c>
      <c r="F85" s="4" t="s">
        <v>32</v>
      </c>
      <c r="G85" s="4" t="s">
        <v>32</v>
      </c>
      <c r="H85" s="4" t="s">
        <v>27</v>
      </c>
      <c r="I85" s="4" t="s">
        <v>151</v>
      </c>
      <c r="J85" s="6">
        <v>85</v>
      </c>
      <c r="M85" s="16">
        <v>62.11</v>
      </c>
      <c r="N85" s="10">
        <v>61.4</v>
      </c>
      <c r="O85" s="2">
        <f t="shared" si="11"/>
        <v>123.50999999999999</v>
      </c>
      <c r="P85" s="5">
        <v>96</v>
      </c>
      <c r="S85" s="5">
        <v>100</v>
      </c>
      <c r="V85" s="10">
        <v>74.37</v>
      </c>
      <c r="W85" s="23">
        <f t="shared" si="12"/>
        <v>111.555</v>
      </c>
      <c r="X85" s="10">
        <v>69.62</v>
      </c>
      <c r="Y85" s="10">
        <v>68.63</v>
      </c>
      <c r="Z85" s="2">
        <f t="shared" si="13"/>
        <v>138.25</v>
      </c>
      <c r="AA85" s="10">
        <v>97.46</v>
      </c>
      <c r="AB85" s="23">
        <f t="shared" si="14"/>
        <v>146.19</v>
      </c>
      <c r="AC85" s="23">
        <f t="shared" si="15"/>
        <v>516.065</v>
      </c>
      <c r="AD85" s="23">
        <f t="shared" si="16"/>
        <v>800.5050000000001</v>
      </c>
      <c r="AE85" s="5">
        <v>60</v>
      </c>
      <c r="AI85" s="23">
        <f t="shared" si="19"/>
        <v>0</v>
      </c>
      <c r="AJ85" s="23">
        <f t="shared" si="17"/>
        <v>860.5050000000001</v>
      </c>
      <c r="AK85" s="23">
        <f t="shared" si="18"/>
        <v>576.065</v>
      </c>
      <c r="AL85" s="28">
        <v>0</v>
      </c>
    </row>
    <row r="86" spans="1:38" ht="12.75">
      <c r="A86" s="5">
        <v>86</v>
      </c>
      <c r="B86" s="4" t="s">
        <v>153</v>
      </c>
      <c r="C86" s="4" t="s">
        <v>146</v>
      </c>
      <c r="D86" s="4" t="s">
        <v>31</v>
      </c>
      <c r="E86" s="4" t="s">
        <v>31</v>
      </c>
      <c r="F86" s="4" t="s">
        <v>32</v>
      </c>
      <c r="G86" s="4" t="s">
        <v>32</v>
      </c>
      <c r="H86" s="4" t="s">
        <v>27</v>
      </c>
      <c r="I86" s="4" t="s">
        <v>151</v>
      </c>
      <c r="J86" s="6">
        <v>95</v>
      </c>
      <c r="M86" s="16">
        <v>62.99</v>
      </c>
      <c r="N86" s="10">
        <v>61.21</v>
      </c>
      <c r="O86" s="2">
        <f t="shared" si="11"/>
        <v>124.2</v>
      </c>
      <c r="P86" s="5">
        <v>96</v>
      </c>
      <c r="S86" s="5">
        <v>85</v>
      </c>
      <c r="V86" s="10">
        <v>67.77</v>
      </c>
      <c r="W86" s="23">
        <f t="shared" si="12"/>
        <v>101.655</v>
      </c>
      <c r="X86" s="10">
        <v>69.89</v>
      </c>
      <c r="Y86" s="10">
        <v>69.81</v>
      </c>
      <c r="Z86" s="2">
        <f t="shared" si="13"/>
        <v>139.7</v>
      </c>
      <c r="AA86" s="10">
        <v>107.68</v>
      </c>
      <c r="AB86" s="23">
        <f t="shared" si="14"/>
        <v>161.52</v>
      </c>
      <c r="AC86" s="23">
        <f t="shared" si="15"/>
        <v>501.855</v>
      </c>
      <c r="AD86" s="23">
        <f t="shared" si="16"/>
        <v>803.075</v>
      </c>
      <c r="AI86" s="23">
        <f t="shared" si="19"/>
        <v>0</v>
      </c>
      <c r="AJ86" s="23">
        <f t="shared" si="17"/>
        <v>803.075</v>
      </c>
      <c r="AK86" s="23">
        <f t="shared" si="18"/>
        <v>501.855</v>
      </c>
      <c r="AL86" s="28">
        <v>0</v>
      </c>
    </row>
    <row r="87" spans="1:38" ht="12.75">
      <c r="A87" s="5">
        <v>87</v>
      </c>
      <c r="B87" s="4" t="s">
        <v>196</v>
      </c>
      <c r="C87" s="4" t="s">
        <v>146</v>
      </c>
      <c r="D87" s="4" t="s">
        <v>31</v>
      </c>
      <c r="E87" s="4" t="s">
        <v>31</v>
      </c>
      <c r="F87" s="4" t="s">
        <v>32</v>
      </c>
      <c r="G87" s="4" t="s">
        <v>32</v>
      </c>
      <c r="H87" s="4" t="s">
        <v>27</v>
      </c>
      <c r="I87" s="4" t="s">
        <v>151</v>
      </c>
      <c r="J87" s="6">
        <v>75</v>
      </c>
      <c r="M87" s="16">
        <v>62.61</v>
      </c>
      <c r="N87" s="10">
        <v>57.58</v>
      </c>
      <c r="O87" s="2">
        <f t="shared" si="11"/>
        <v>120.19</v>
      </c>
      <c r="P87" s="5">
        <v>88</v>
      </c>
      <c r="S87" s="5">
        <v>100</v>
      </c>
      <c r="V87" s="10">
        <v>73.92</v>
      </c>
      <c r="W87" s="23">
        <f t="shared" si="12"/>
        <v>110.88</v>
      </c>
      <c r="X87" s="10">
        <v>72.88</v>
      </c>
      <c r="Y87" s="10">
        <v>71.9</v>
      </c>
      <c r="Z87" s="2">
        <f t="shared" si="13"/>
        <v>144.78</v>
      </c>
      <c r="AA87" s="10">
        <v>104.22</v>
      </c>
      <c r="AB87" s="23">
        <f t="shared" si="14"/>
        <v>156.32999999999998</v>
      </c>
      <c r="AC87" s="23">
        <f t="shared" si="15"/>
        <v>494.07</v>
      </c>
      <c r="AD87" s="23">
        <f t="shared" si="16"/>
        <v>795.1800000000001</v>
      </c>
      <c r="AE87" s="5">
        <v>80</v>
      </c>
      <c r="AH87" s="10">
        <v>95.19</v>
      </c>
      <c r="AI87" s="23">
        <f t="shared" si="19"/>
        <v>142.785</v>
      </c>
      <c r="AJ87" s="23">
        <f t="shared" si="17"/>
        <v>1017.965</v>
      </c>
      <c r="AK87" s="23">
        <f t="shared" si="18"/>
        <v>716.8549999999999</v>
      </c>
      <c r="AL87" s="28">
        <v>0</v>
      </c>
    </row>
    <row r="88" spans="1:38" ht="12.75">
      <c r="A88" s="5">
        <v>88</v>
      </c>
      <c r="B88" s="4" t="s">
        <v>208</v>
      </c>
      <c r="C88" s="4" t="s">
        <v>146</v>
      </c>
      <c r="D88" s="4" t="s">
        <v>31</v>
      </c>
      <c r="E88" s="4" t="s">
        <v>31</v>
      </c>
      <c r="F88" s="4" t="s">
        <v>32</v>
      </c>
      <c r="G88" s="4" t="s">
        <v>32</v>
      </c>
      <c r="H88" s="4" t="s">
        <v>27</v>
      </c>
      <c r="J88" s="6">
        <v>75</v>
      </c>
      <c r="M88" s="16">
        <v>51.83</v>
      </c>
      <c r="N88" s="10">
        <v>51.6</v>
      </c>
      <c r="O88" s="2">
        <f t="shared" si="11"/>
        <v>103.43</v>
      </c>
      <c r="P88" s="5">
        <v>98</v>
      </c>
      <c r="S88" s="5">
        <v>90</v>
      </c>
      <c r="V88" s="10">
        <v>69.34</v>
      </c>
      <c r="W88" s="23">
        <f t="shared" si="12"/>
        <v>104.01</v>
      </c>
      <c r="X88" s="10">
        <v>60.32</v>
      </c>
      <c r="Y88" s="10">
        <v>59.88</v>
      </c>
      <c r="Z88" s="2">
        <f t="shared" si="13"/>
        <v>120.2</v>
      </c>
      <c r="AA88" s="10">
        <v>91.74</v>
      </c>
      <c r="AB88" s="23">
        <f t="shared" si="14"/>
        <v>137.60999999999999</v>
      </c>
      <c r="AC88" s="23">
        <f t="shared" si="15"/>
        <v>470.44</v>
      </c>
      <c r="AD88" s="23">
        <f t="shared" si="16"/>
        <v>728.25</v>
      </c>
      <c r="AI88" s="23">
        <f t="shared" si="19"/>
        <v>0</v>
      </c>
      <c r="AJ88" s="23">
        <f t="shared" si="17"/>
        <v>728.25</v>
      </c>
      <c r="AK88" s="23">
        <f t="shared" si="18"/>
        <v>470.44</v>
      </c>
      <c r="AL88" s="28">
        <v>0</v>
      </c>
    </row>
    <row r="89" spans="1:38" ht="12.75">
      <c r="A89" s="5">
        <v>89</v>
      </c>
      <c r="B89" s="4" t="s">
        <v>156</v>
      </c>
      <c r="C89" s="4" t="s">
        <v>157</v>
      </c>
      <c r="D89" s="4" t="s">
        <v>32</v>
      </c>
      <c r="E89" s="4" t="s">
        <v>32</v>
      </c>
      <c r="F89" s="4" t="s">
        <v>32</v>
      </c>
      <c r="G89" s="4" t="s">
        <v>32</v>
      </c>
      <c r="H89" s="4" t="s">
        <v>27</v>
      </c>
      <c r="I89" s="4" t="s">
        <v>158</v>
      </c>
      <c r="J89" s="6">
        <v>85</v>
      </c>
      <c r="M89" s="16">
        <v>52.92</v>
      </c>
      <c r="N89" s="10">
        <v>52.5</v>
      </c>
      <c r="O89" s="2">
        <f t="shared" si="11"/>
        <v>105.42</v>
      </c>
      <c r="P89" s="5">
        <v>92</v>
      </c>
      <c r="S89" s="5">
        <v>100</v>
      </c>
      <c r="V89" s="10">
        <v>76.65</v>
      </c>
      <c r="W89" s="23">
        <f t="shared" si="12"/>
        <v>114.97500000000001</v>
      </c>
      <c r="Z89" s="2">
        <f t="shared" si="13"/>
        <v>0</v>
      </c>
      <c r="AB89" s="23">
        <f t="shared" si="14"/>
        <v>0</v>
      </c>
      <c r="AC89" s="23">
        <f t="shared" si="15"/>
        <v>497.39500000000004</v>
      </c>
      <c r="AD89" s="23">
        <f t="shared" si="16"/>
        <v>497.39500000000004</v>
      </c>
      <c r="AI89" s="23">
        <f t="shared" si="19"/>
        <v>0</v>
      </c>
      <c r="AJ89" s="23">
        <f t="shared" si="17"/>
        <v>497.39500000000004</v>
      </c>
      <c r="AK89" s="23">
        <f t="shared" si="18"/>
        <v>497.39500000000004</v>
      </c>
      <c r="AL89" s="28">
        <v>0</v>
      </c>
    </row>
    <row r="90" spans="1:38" ht="12.75">
      <c r="A90" s="5">
        <v>90</v>
      </c>
      <c r="B90" s="4" t="s">
        <v>159</v>
      </c>
      <c r="C90" s="4" t="s">
        <v>157</v>
      </c>
      <c r="D90" s="4" t="s">
        <v>32</v>
      </c>
      <c r="E90" s="4" t="s">
        <v>32</v>
      </c>
      <c r="F90" s="4" t="s">
        <v>32</v>
      </c>
      <c r="G90" s="4" t="s">
        <v>32</v>
      </c>
      <c r="H90" s="4" t="s">
        <v>27</v>
      </c>
      <c r="I90" s="4" t="s">
        <v>158</v>
      </c>
      <c r="J90" s="6">
        <v>55</v>
      </c>
      <c r="M90" s="16">
        <v>51.97</v>
      </c>
      <c r="N90" s="10">
        <v>48.74</v>
      </c>
      <c r="O90" s="2">
        <f t="shared" si="11"/>
        <v>100.71000000000001</v>
      </c>
      <c r="P90" s="5">
        <v>82</v>
      </c>
      <c r="S90" s="5">
        <v>55</v>
      </c>
      <c r="V90" s="10">
        <v>68.63</v>
      </c>
      <c r="W90" s="23">
        <f t="shared" si="12"/>
        <v>102.945</v>
      </c>
      <c r="Z90" s="2">
        <f t="shared" si="13"/>
        <v>0</v>
      </c>
      <c r="AB90" s="23">
        <f t="shared" si="14"/>
        <v>0</v>
      </c>
      <c r="AC90" s="23">
        <f t="shared" si="15"/>
        <v>395.65500000000003</v>
      </c>
      <c r="AD90" s="23">
        <f t="shared" si="16"/>
        <v>395.65500000000003</v>
      </c>
      <c r="AI90" s="23">
        <f t="shared" si="19"/>
        <v>0</v>
      </c>
      <c r="AJ90" s="23">
        <f t="shared" si="17"/>
        <v>395.65500000000003</v>
      </c>
      <c r="AK90" s="23">
        <f t="shared" si="18"/>
        <v>395.65500000000003</v>
      </c>
      <c r="AL90" s="28">
        <v>0</v>
      </c>
    </row>
    <row r="91" spans="1:38" ht="12.75">
      <c r="A91" s="5">
        <v>91</v>
      </c>
      <c r="B91" s="4" t="s">
        <v>160</v>
      </c>
      <c r="C91" s="4" t="s">
        <v>157</v>
      </c>
      <c r="D91" s="4" t="s">
        <v>31</v>
      </c>
      <c r="E91" s="4" t="s">
        <v>32</v>
      </c>
      <c r="F91" s="4" t="s">
        <v>32</v>
      </c>
      <c r="G91" s="4" t="s">
        <v>32</v>
      </c>
      <c r="H91" s="4" t="s">
        <v>27</v>
      </c>
      <c r="I91" s="4" t="s">
        <v>158</v>
      </c>
      <c r="J91" s="6">
        <v>80</v>
      </c>
      <c r="M91" s="16">
        <v>58.22</v>
      </c>
      <c r="N91" s="10">
        <v>59</v>
      </c>
      <c r="O91" s="2">
        <f t="shared" si="11"/>
        <v>117.22</v>
      </c>
      <c r="P91" s="5">
        <v>88</v>
      </c>
      <c r="S91" s="5">
        <v>75</v>
      </c>
      <c r="V91" s="10">
        <v>72.91</v>
      </c>
      <c r="W91" s="23">
        <f t="shared" si="12"/>
        <v>109.365</v>
      </c>
      <c r="X91" s="10">
        <v>55.31</v>
      </c>
      <c r="Y91" s="10">
        <v>53.35</v>
      </c>
      <c r="Z91" s="2">
        <f t="shared" si="13"/>
        <v>108.66</v>
      </c>
      <c r="AA91" s="10">
        <v>87.99</v>
      </c>
      <c r="AB91" s="23">
        <f t="shared" si="14"/>
        <v>131.98499999999999</v>
      </c>
      <c r="AC91" s="23">
        <f t="shared" si="15"/>
        <v>469.58500000000004</v>
      </c>
      <c r="AD91" s="23">
        <f t="shared" si="16"/>
        <v>710.23</v>
      </c>
      <c r="AI91" s="23">
        <f t="shared" si="19"/>
        <v>0</v>
      </c>
      <c r="AJ91" s="23">
        <f t="shared" si="17"/>
        <v>710.23</v>
      </c>
      <c r="AK91" s="23">
        <f t="shared" si="18"/>
        <v>469.58500000000004</v>
      </c>
      <c r="AL91" s="28">
        <v>0</v>
      </c>
    </row>
    <row r="92" spans="1:38" ht="12.75">
      <c r="A92" s="5">
        <v>92</v>
      </c>
      <c r="B92" s="4" t="s">
        <v>161</v>
      </c>
      <c r="C92" s="4" t="s">
        <v>157</v>
      </c>
      <c r="D92" s="4" t="s">
        <v>32</v>
      </c>
      <c r="E92" s="4" t="s">
        <v>32</v>
      </c>
      <c r="F92" s="4" t="s">
        <v>32</v>
      </c>
      <c r="G92" s="4" t="s">
        <v>32</v>
      </c>
      <c r="H92" s="4" t="s">
        <v>27</v>
      </c>
      <c r="I92" s="4" t="s">
        <v>158</v>
      </c>
      <c r="J92" s="6">
        <v>95</v>
      </c>
      <c r="M92" s="16">
        <v>57.65</v>
      </c>
      <c r="N92" s="10">
        <v>57.69</v>
      </c>
      <c r="O92" s="2">
        <f t="shared" si="11"/>
        <v>115.34</v>
      </c>
      <c r="P92" s="5">
        <v>86</v>
      </c>
      <c r="S92" s="5">
        <v>85</v>
      </c>
      <c r="V92" s="10">
        <v>75.85</v>
      </c>
      <c r="W92" s="23">
        <f t="shared" si="12"/>
        <v>113.77499999999999</v>
      </c>
      <c r="Z92" s="2">
        <f t="shared" si="13"/>
        <v>0</v>
      </c>
      <c r="AB92" s="23">
        <f t="shared" si="14"/>
        <v>0</v>
      </c>
      <c r="AC92" s="23">
        <f t="shared" si="15"/>
        <v>495.115</v>
      </c>
      <c r="AD92" s="23">
        <f t="shared" si="16"/>
        <v>495.115</v>
      </c>
      <c r="AI92" s="23">
        <f t="shared" si="19"/>
        <v>0</v>
      </c>
      <c r="AJ92" s="23">
        <f t="shared" si="17"/>
        <v>495.115</v>
      </c>
      <c r="AK92" s="23">
        <f t="shared" si="18"/>
        <v>495.115</v>
      </c>
      <c r="AL92" s="28">
        <v>0</v>
      </c>
    </row>
    <row r="93" spans="1:38" ht="12.75">
      <c r="A93" s="5">
        <v>93</v>
      </c>
      <c r="B93" s="4" t="s">
        <v>162</v>
      </c>
      <c r="C93" s="4" t="s">
        <v>163</v>
      </c>
      <c r="D93" s="4" t="s">
        <v>32</v>
      </c>
      <c r="E93" s="4" t="s">
        <v>31</v>
      </c>
      <c r="F93" s="4" t="s">
        <v>32</v>
      </c>
      <c r="G93" s="4" t="s">
        <v>32</v>
      </c>
      <c r="H93" s="4" t="s">
        <v>33</v>
      </c>
      <c r="I93" s="4" t="s">
        <v>164</v>
      </c>
      <c r="J93" s="6">
        <v>35</v>
      </c>
      <c r="M93" s="16">
        <v>40.26</v>
      </c>
      <c r="N93" s="10">
        <v>34.6</v>
      </c>
      <c r="O93" s="2">
        <f t="shared" si="11"/>
        <v>74.86</v>
      </c>
      <c r="P93" s="5">
        <v>78</v>
      </c>
      <c r="S93" s="5">
        <v>80</v>
      </c>
      <c r="V93" s="10">
        <v>65.31</v>
      </c>
      <c r="W93" s="23">
        <f t="shared" si="12"/>
        <v>97.965</v>
      </c>
      <c r="Z93" s="2">
        <f t="shared" si="13"/>
        <v>0</v>
      </c>
      <c r="AB93" s="23">
        <f t="shared" si="14"/>
        <v>0</v>
      </c>
      <c r="AC93" s="23">
        <f t="shared" si="15"/>
        <v>365.82500000000005</v>
      </c>
      <c r="AD93" s="23">
        <f t="shared" si="16"/>
        <v>365.82500000000005</v>
      </c>
      <c r="AE93" s="5">
        <v>40</v>
      </c>
      <c r="AH93" s="10">
        <v>76.44</v>
      </c>
      <c r="AI93" s="23">
        <f t="shared" si="19"/>
        <v>114.66</v>
      </c>
      <c r="AJ93" s="23">
        <f t="shared" si="17"/>
        <v>520.485</v>
      </c>
      <c r="AK93" s="23">
        <f t="shared" si="18"/>
        <v>520.485</v>
      </c>
      <c r="AL93" s="28">
        <v>0</v>
      </c>
    </row>
    <row r="94" spans="1:38" ht="12.75">
      <c r="A94" s="5">
        <v>94</v>
      </c>
      <c r="B94" s="4" t="s">
        <v>165</v>
      </c>
      <c r="C94" s="4" t="s">
        <v>163</v>
      </c>
      <c r="D94" s="4" t="s">
        <v>32</v>
      </c>
      <c r="E94" s="4" t="s">
        <v>31</v>
      </c>
      <c r="F94" s="4" t="s">
        <v>32</v>
      </c>
      <c r="G94" s="4" t="s">
        <v>32</v>
      </c>
      <c r="H94" s="4" t="s">
        <v>33</v>
      </c>
      <c r="I94" s="4" t="s">
        <v>164</v>
      </c>
      <c r="J94" s="6">
        <v>5</v>
      </c>
      <c r="M94" s="16">
        <v>31.56</v>
      </c>
      <c r="N94" s="10">
        <v>29.95</v>
      </c>
      <c r="O94" s="2">
        <f t="shared" si="11"/>
        <v>61.51</v>
      </c>
      <c r="P94" s="5">
        <v>30</v>
      </c>
      <c r="S94" s="5">
        <v>25</v>
      </c>
      <c r="V94" s="10">
        <v>49.55</v>
      </c>
      <c r="W94" s="23">
        <f t="shared" si="12"/>
        <v>74.32499999999999</v>
      </c>
      <c r="Z94" s="2">
        <f t="shared" si="13"/>
        <v>0</v>
      </c>
      <c r="AB94" s="23">
        <f t="shared" si="14"/>
        <v>0</v>
      </c>
      <c r="AC94" s="23">
        <f t="shared" si="15"/>
        <v>195.83499999999998</v>
      </c>
      <c r="AD94" s="23">
        <f t="shared" si="16"/>
        <v>195.83499999999998</v>
      </c>
      <c r="AE94" s="5">
        <v>15</v>
      </c>
      <c r="AH94" s="10">
        <v>68.39</v>
      </c>
      <c r="AI94" s="23">
        <f t="shared" si="19"/>
        <v>102.58500000000001</v>
      </c>
      <c r="AJ94" s="23">
        <f t="shared" si="17"/>
        <v>313.41999999999996</v>
      </c>
      <c r="AK94" s="23">
        <f t="shared" si="18"/>
        <v>313.41999999999996</v>
      </c>
      <c r="AL94" s="28">
        <v>0</v>
      </c>
    </row>
    <row r="95" spans="1:38" ht="12.75">
      <c r="A95" s="5">
        <v>95</v>
      </c>
      <c r="B95" s="4" t="s">
        <v>166</v>
      </c>
      <c r="C95" s="4" t="s">
        <v>163</v>
      </c>
      <c r="D95" s="4" t="s">
        <v>31</v>
      </c>
      <c r="E95" s="4" t="s">
        <v>31</v>
      </c>
      <c r="F95" s="4" t="s">
        <v>32</v>
      </c>
      <c r="G95" s="4" t="s">
        <v>32</v>
      </c>
      <c r="H95" s="4" t="s">
        <v>27</v>
      </c>
      <c r="I95" s="4" t="s">
        <v>167</v>
      </c>
      <c r="J95" s="6">
        <v>75</v>
      </c>
      <c r="M95" s="16">
        <v>55.54</v>
      </c>
      <c r="N95" s="10">
        <v>51.85</v>
      </c>
      <c r="O95" s="2">
        <f t="shared" si="11"/>
        <v>107.39</v>
      </c>
      <c r="P95" s="5">
        <v>88</v>
      </c>
      <c r="S95" s="5">
        <v>75</v>
      </c>
      <c r="V95" s="10">
        <v>72.37</v>
      </c>
      <c r="W95" s="23">
        <f t="shared" si="12"/>
        <v>108.555</v>
      </c>
      <c r="X95" s="10">
        <v>63.73</v>
      </c>
      <c r="Y95" s="10">
        <v>61.97</v>
      </c>
      <c r="Z95" s="2">
        <f t="shared" si="13"/>
        <v>125.69999999999999</v>
      </c>
      <c r="AA95" s="10">
        <v>95.85</v>
      </c>
      <c r="AB95" s="23">
        <f t="shared" si="14"/>
        <v>143.77499999999998</v>
      </c>
      <c r="AC95" s="23">
        <f t="shared" si="15"/>
        <v>453.945</v>
      </c>
      <c r="AD95" s="23">
        <f t="shared" si="16"/>
        <v>723.42</v>
      </c>
      <c r="AE95" s="5">
        <v>55</v>
      </c>
      <c r="AH95" s="10">
        <v>92.95</v>
      </c>
      <c r="AI95" s="23">
        <f t="shared" si="19"/>
        <v>139.425</v>
      </c>
      <c r="AJ95" s="23">
        <f t="shared" si="17"/>
        <v>917.845</v>
      </c>
      <c r="AK95" s="23">
        <f t="shared" si="18"/>
        <v>648.37</v>
      </c>
      <c r="AL95" s="28">
        <v>0</v>
      </c>
    </row>
    <row r="96" spans="1:38" ht="12.75">
      <c r="A96" s="5">
        <v>96</v>
      </c>
      <c r="B96" s="4" t="s">
        <v>168</v>
      </c>
      <c r="C96" s="4" t="s">
        <v>163</v>
      </c>
      <c r="D96" s="4" t="s">
        <v>31</v>
      </c>
      <c r="E96" s="4" t="s">
        <v>31</v>
      </c>
      <c r="F96" s="4" t="s">
        <v>32</v>
      </c>
      <c r="G96" s="4" t="s">
        <v>32</v>
      </c>
      <c r="H96" s="4" t="s">
        <v>27</v>
      </c>
      <c r="I96" s="4" t="s">
        <v>167</v>
      </c>
      <c r="J96" s="6">
        <v>85</v>
      </c>
      <c r="M96" s="16">
        <v>55.93</v>
      </c>
      <c r="N96" s="10">
        <v>53.38</v>
      </c>
      <c r="O96" s="2">
        <f t="shared" si="11"/>
        <v>109.31</v>
      </c>
      <c r="P96" s="5">
        <v>76</v>
      </c>
      <c r="S96" s="5">
        <v>85</v>
      </c>
      <c r="V96" s="10">
        <v>75.26</v>
      </c>
      <c r="W96" s="23">
        <f t="shared" si="12"/>
        <v>112.89000000000001</v>
      </c>
      <c r="X96" s="10">
        <v>65.42</v>
      </c>
      <c r="Y96" s="10">
        <v>63.05</v>
      </c>
      <c r="Z96" s="2">
        <f t="shared" si="13"/>
        <v>128.47</v>
      </c>
      <c r="AA96" s="10">
        <v>106.86</v>
      </c>
      <c r="AB96" s="23">
        <f t="shared" si="14"/>
        <v>160.29</v>
      </c>
      <c r="AC96" s="23">
        <f t="shared" si="15"/>
        <v>468.20000000000005</v>
      </c>
      <c r="AD96" s="23">
        <f t="shared" si="16"/>
        <v>756.96</v>
      </c>
      <c r="AE96" s="5">
        <v>50</v>
      </c>
      <c r="AH96" s="10">
        <v>102.8</v>
      </c>
      <c r="AI96" s="23">
        <f t="shared" si="19"/>
        <v>154.2</v>
      </c>
      <c r="AJ96" s="23">
        <f t="shared" si="17"/>
        <v>961.1600000000001</v>
      </c>
      <c r="AK96" s="23">
        <f t="shared" si="18"/>
        <v>672.4000000000001</v>
      </c>
      <c r="AL96" s="28">
        <v>0</v>
      </c>
    </row>
    <row r="97" spans="1:38" ht="12.75">
      <c r="A97" s="5">
        <v>97</v>
      </c>
      <c r="B97" s="4" t="s">
        <v>169</v>
      </c>
      <c r="C97" s="4" t="s">
        <v>163</v>
      </c>
      <c r="D97" s="4" t="s">
        <v>31</v>
      </c>
      <c r="E97" s="4" t="s">
        <v>31</v>
      </c>
      <c r="F97" s="4" t="s">
        <v>32</v>
      </c>
      <c r="G97" s="4" t="s">
        <v>32</v>
      </c>
      <c r="H97" s="4" t="s">
        <v>27</v>
      </c>
      <c r="I97" s="4" t="s">
        <v>167</v>
      </c>
      <c r="J97" s="6">
        <v>75</v>
      </c>
      <c r="M97" s="16">
        <v>49.98</v>
      </c>
      <c r="N97" s="10">
        <v>47.26</v>
      </c>
      <c r="O97" s="2">
        <f t="shared" si="11"/>
        <v>97.24</v>
      </c>
      <c r="P97" s="5">
        <v>90</v>
      </c>
      <c r="S97" s="5">
        <v>90</v>
      </c>
      <c r="V97" s="10">
        <v>73.5</v>
      </c>
      <c r="W97" s="23">
        <f t="shared" si="12"/>
        <v>110.25</v>
      </c>
      <c r="X97" s="10">
        <v>63.53</v>
      </c>
      <c r="Y97" s="10">
        <v>60.11</v>
      </c>
      <c r="Z97" s="2">
        <f t="shared" si="13"/>
        <v>123.64</v>
      </c>
      <c r="AA97" s="10">
        <v>89.64</v>
      </c>
      <c r="AB97" s="23">
        <f t="shared" si="14"/>
        <v>134.46</v>
      </c>
      <c r="AC97" s="23">
        <f t="shared" si="15"/>
        <v>462.49</v>
      </c>
      <c r="AD97" s="23">
        <f t="shared" si="16"/>
        <v>720.59</v>
      </c>
      <c r="AE97" s="5">
        <v>70</v>
      </c>
      <c r="AH97" s="10">
        <v>0</v>
      </c>
      <c r="AI97" s="23">
        <f t="shared" si="19"/>
        <v>0</v>
      </c>
      <c r="AJ97" s="23">
        <f t="shared" si="17"/>
        <v>790.59</v>
      </c>
      <c r="AK97" s="23">
        <f t="shared" si="18"/>
        <v>532.49</v>
      </c>
      <c r="AL97" s="28">
        <v>0</v>
      </c>
    </row>
    <row r="98" spans="1:38" ht="12.75">
      <c r="A98" s="5">
        <v>98</v>
      </c>
      <c r="B98" s="4" t="s">
        <v>170</v>
      </c>
      <c r="C98" s="4" t="s">
        <v>163</v>
      </c>
      <c r="D98" s="4" t="s">
        <v>31</v>
      </c>
      <c r="E98" s="4" t="s">
        <v>31</v>
      </c>
      <c r="F98" s="4" t="s">
        <v>32</v>
      </c>
      <c r="G98" s="4" t="s">
        <v>32</v>
      </c>
      <c r="H98" s="4" t="s">
        <v>27</v>
      </c>
      <c r="J98" s="6">
        <v>65</v>
      </c>
      <c r="M98" s="16">
        <v>36.44</v>
      </c>
      <c r="N98" s="10">
        <v>31.3</v>
      </c>
      <c r="O98" s="2">
        <f t="shared" si="11"/>
        <v>67.74</v>
      </c>
      <c r="P98" s="5">
        <v>74</v>
      </c>
      <c r="S98" s="5">
        <v>25</v>
      </c>
      <c r="V98" s="10">
        <v>73.22</v>
      </c>
      <c r="W98" s="23">
        <f t="shared" si="12"/>
        <v>109.83</v>
      </c>
      <c r="X98" s="10">
        <v>43.62</v>
      </c>
      <c r="Y98" s="10">
        <v>37.13</v>
      </c>
      <c r="Z98" s="2">
        <f t="shared" si="13"/>
        <v>80.75</v>
      </c>
      <c r="AA98" s="10">
        <v>104.33</v>
      </c>
      <c r="AB98" s="23">
        <f t="shared" si="14"/>
        <v>156.495</v>
      </c>
      <c r="AC98" s="23">
        <f t="shared" si="15"/>
        <v>341.57</v>
      </c>
      <c r="AD98" s="23">
        <f t="shared" si="16"/>
        <v>578.815</v>
      </c>
      <c r="AE98" s="5">
        <v>65</v>
      </c>
      <c r="AH98" s="10">
        <v>93.08</v>
      </c>
      <c r="AI98" s="23">
        <f t="shared" si="19"/>
        <v>139.62</v>
      </c>
      <c r="AJ98" s="23">
        <f t="shared" si="17"/>
        <v>783.4350000000001</v>
      </c>
      <c r="AK98" s="23">
        <f t="shared" si="18"/>
        <v>546.19</v>
      </c>
      <c r="AL98" s="28">
        <v>0</v>
      </c>
    </row>
    <row r="99" spans="1:38" ht="12.75">
      <c r="A99" s="5">
        <v>99</v>
      </c>
      <c r="B99" s="4" t="s">
        <v>171</v>
      </c>
      <c r="C99" s="4" t="s">
        <v>163</v>
      </c>
      <c r="D99" s="4" t="s">
        <v>31</v>
      </c>
      <c r="E99" s="4" t="s">
        <v>31</v>
      </c>
      <c r="F99" s="4" t="s">
        <v>32</v>
      </c>
      <c r="G99" s="4" t="s">
        <v>32</v>
      </c>
      <c r="H99" s="4" t="s">
        <v>27</v>
      </c>
      <c r="I99" s="4" t="s">
        <v>167</v>
      </c>
      <c r="J99" s="6">
        <v>90</v>
      </c>
      <c r="M99" s="16">
        <v>46</v>
      </c>
      <c r="N99" s="10">
        <v>45.32</v>
      </c>
      <c r="O99" s="2">
        <f t="shared" si="11"/>
        <v>91.32</v>
      </c>
      <c r="P99" s="5">
        <v>86</v>
      </c>
      <c r="S99" s="5">
        <v>75</v>
      </c>
      <c r="V99" s="10">
        <v>69.12</v>
      </c>
      <c r="W99" s="23">
        <f t="shared" si="12"/>
        <v>103.68</v>
      </c>
      <c r="X99" s="10">
        <v>51.41</v>
      </c>
      <c r="Y99" s="10">
        <v>50.83</v>
      </c>
      <c r="Z99" s="2">
        <f t="shared" si="13"/>
        <v>102.24</v>
      </c>
      <c r="AA99" s="10">
        <v>97.71</v>
      </c>
      <c r="AB99" s="23">
        <f t="shared" si="14"/>
        <v>146.565</v>
      </c>
      <c r="AC99" s="23">
        <f t="shared" si="15"/>
        <v>446</v>
      </c>
      <c r="AD99" s="23">
        <f t="shared" si="16"/>
        <v>694.8050000000001</v>
      </c>
      <c r="AE99" s="5">
        <v>35</v>
      </c>
      <c r="AH99" s="10">
        <v>96.19</v>
      </c>
      <c r="AI99" s="23">
        <f t="shared" si="19"/>
        <v>144.285</v>
      </c>
      <c r="AJ99" s="23">
        <f t="shared" si="17"/>
        <v>874.09</v>
      </c>
      <c r="AK99" s="23">
        <f t="shared" si="18"/>
        <v>625.285</v>
      </c>
      <c r="AL99" s="28">
        <v>0</v>
      </c>
    </row>
    <row r="100" spans="1:38" ht="12.75">
      <c r="A100" s="5">
        <v>100</v>
      </c>
      <c r="B100" s="4" t="s">
        <v>172</v>
      </c>
      <c r="C100" s="4" t="s">
        <v>163</v>
      </c>
      <c r="D100" s="4" t="s">
        <v>31</v>
      </c>
      <c r="E100" s="4" t="s">
        <v>31</v>
      </c>
      <c r="F100" s="4" t="s">
        <v>32</v>
      </c>
      <c r="G100" s="4" t="s">
        <v>32</v>
      </c>
      <c r="H100" s="4" t="s">
        <v>27</v>
      </c>
      <c r="J100" s="6">
        <v>80</v>
      </c>
      <c r="M100" s="16">
        <v>46.33</v>
      </c>
      <c r="N100" s="10">
        <v>44.16</v>
      </c>
      <c r="O100" s="2">
        <f t="shared" si="11"/>
        <v>90.49</v>
      </c>
      <c r="P100" s="5">
        <v>68</v>
      </c>
      <c r="S100" s="5">
        <v>80</v>
      </c>
      <c r="V100" s="10">
        <v>71.07</v>
      </c>
      <c r="W100" s="23">
        <f t="shared" si="12"/>
        <v>106.60499999999999</v>
      </c>
      <c r="X100" s="10">
        <v>51.5</v>
      </c>
      <c r="Y100" s="10">
        <v>51.99</v>
      </c>
      <c r="Z100" s="2">
        <f t="shared" si="13"/>
        <v>103.49000000000001</v>
      </c>
      <c r="AA100" s="10">
        <v>103.96</v>
      </c>
      <c r="AB100" s="23">
        <f t="shared" si="14"/>
        <v>155.94</v>
      </c>
      <c r="AC100" s="23">
        <f t="shared" si="15"/>
        <v>425.095</v>
      </c>
      <c r="AD100" s="23">
        <f t="shared" si="16"/>
        <v>684.5250000000001</v>
      </c>
      <c r="AE100" s="5">
        <v>60</v>
      </c>
      <c r="AH100" s="10">
        <v>97.58</v>
      </c>
      <c r="AI100" s="23">
        <f t="shared" si="19"/>
        <v>146.37</v>
      </c>
      <c r="AJ100" s="23">
        <f t="shared" si="17"/>
        <v>890.8950000000001</v>
      </c>
      <c r="AK100" s="23">
        <f t="shared" si="18"/>
        <v>631.465</v>
      </c>
      <c r="AL100" s="28">
        <v>0</v>
      </c>
    </row>
    <row r="101" spans="1:38" ht="12.75">
      <c r="A101" s="5">
        <v>101</v>
      </c>
      <c r="B101" s="4" t="s">
        <v>173</v>
      </c>
      <c r="C101" s="4" t="s">
        <v>174</v>
      </c>
      <c r="D101" s="4" t="s">
        <v>31</v>
      </c>
      <c r="E101" s="4" t="s">
        <v>31</v>
      </c>
      <c r="F101" s="4" t="s">
        <v>32</v>
      </c>
      <c r="G101" s="4" t="s">
        <v>32</v>
      </c>
      <c r="H101" s="4" t="s">
        <v>27</v>
      </c>
      <c r="M101" s="16">
        <v>0</v>
      </c>
      <c r="O101" s="2">
        <f t="shared" si="11"/>
        <v>0</v>
      </c>
      <c r="P101" s="5">
        <v>0</v>
      </c>
      <c r="V101" s="10">
        <v>62.93</v>
      </c>
      <c r="W101" s="23">
        <f t="shared" si="12"/>
        <v>94.395</v>
      </c>
      <c r="Z101" s="2">
        <f t="shared" si="13"/>
        <v>0</v>
      </c>
      <c r="AA101" s="10">
        <v>100.52</v>
      </c>
      <c r="AB101" s="23">
        <f t="shared" si="14"/>
        <v>150.78</v>
      </c>
      <c r="AC101" s="23">
        <f t="shared" si="15"/>
        <v>94.395</v>
      </c>
      <c r="AD101" s="23">
        <f t="shared" si="16"/>
        <v>245.175</v>
      </c>
      <c r="AH101" s="10">
        <v>103.02</v>
      </c>
      <c r="AI101" s="23">
        <f t="shared" si="19"/>
        <v>154.53</v>
      </c>
      <c r="AJ101" s="23">
        <f t="shared" si="17"/>
        <v>399.70500000000004</v>
      </c>
      <c r="AK101" s="23">
        <f t="shared" si="18"/>
        <v>248.925</v>
      </c>
      <c r="AL101" s="28">
        <v>0</v>
      </c>
    </row>
    <row r="102" spans="1:38" ht="12.75">
      <c r="A102" s="5">
        <v>102</v>
      </c>
      <c r="B102" s="4" t="s">
        <v>175</v>
      </c>
      <c r="C102" s="4" t="s">
        <v>174</v>
      </c>
      <c r="D102" s="4" t="s">
        <v>31</v>
      </c>
      <c r="E102" s="4" t="s">
        <v>31</v>
      </c>
      <c r="F102" s="4" t="s">
        <v>32</v>
      </c>
      <c r="G102" s="4" t="s">
        <v>32</v>
      </c>
      <c r="H102" s="4" t="s">
        <v>27</v>
      </c>
      <c r="M102" s="16">
        <v>0</v>
      </c>
      <c r="O102" s="2">
        <f t="shared" si="11"/>
        <v>0</v>
      </c>
      <c r="P102" s="5">
        <v>0</v>
      </c>
      <c r="V102" s="10">
        <v>64.69</v>
      </c>
      <c r="W102" s="23">
        <f t="shared" si="12"/>
        <v>97.035</v>
      </c>
      <c r="Z102" s="2">
        <f t="shared" si="13"/>
        <v>0</v>
      </c>
      <c r="AA102" s="10">
        <v>83.88</v>
      </c>
      <c r="AB102" s="23">
        <f t="shared" si="14"/>
        <v>125.82</v>
      </c>
      <c r="AC102" s="23">
        <f t="shared" si="15"/>
        <v>97.035</v>
      </c>
      <c r="AD102" s="23">
        <f t="shared" si="16"/>
        <v>222.855</v>
      </c>
      <c r="AH102" s="10">
        <v>99.23</v>
      </c>
      <c r="AI102" s="23">
        <f t="shared" si="19"/>
        <v>148.845</v>
      </c>
      <c r="AJ102" s="23">
        <f t="shared" si="17"/>
        <v>371.7</v>
      </c>
      <c r="AK102" s="23">
        <f t="shared" si="18"/>
        <v>245.88</v>
      </c>
      <c r="AL102" s="28">
        <v>0</v>
      </c>
    </row>
    <row r="103" spans="1:38" ht="12.75">
      <c r="A103" s="5">
        <v>103</v>
      </c>
      <c r="B103" s="4" t="s">
        <v>176</v>
      </c>
      <c r="C103" s="4" t="s">
        <v>174</v>
      </c>
      <c r="D103" s="4" t="s">
        <v>31</v>
      </c>
      <c r="E103" s="4" t="s">
        <v>31</v>
      </c>
      <c r="F103" s="4" t="s">
        <v>32</v>
      </c>
      <c r="G103" s="4" t="s">
        <v>32</v>
      </c>
      <c r="H103" s="4" t="s">
        <v>27</v>
      </c>
      <c r="M103" s="16">
        <v>53.67</v>
      </c>
      <c r="N103" s="10">
        <v>50.32</v>
      </c>
      <c r="O103" s="2">
        <f t="shared" si="11"/>
        <v>103.99000000000001</v>
      </c>
      <c r="P103" s="5">
        <v>0</v>
      </c>
      <c r="V103" s="10">
        <v>60.01</v>
      </c>
      <c r="W103" s="23">
        <f t="shared" si="12"/>
        <v>90.015</v>
      </c>
      <c r="X103" s="10">
        <v>61.52</v>
      </c>
      <c r="Y103" s="10">
        <v>57.95</v>
      </c>
      <c r="Z103" s="2">
        <f t="shared" si="13"/>
        <v>119.47</v>
      </c>
      <c r="AA103" s="10">
        <v>104.82</v>
      </c>
      <c r="AB103" s="23">
        <f t="shared" si="14"/>
        <v>157.23</v>
      </c>
      <c r="AC103" s="23">
        <f t="shared" si="15"/>
        <v>194.005</v>
      </c>
      <c r="AD103" s="23">
        <f t="shared" si="16"/>
        <v>470.70500000000004</v>
      </c>
      <c r="AH103" s="10">
        <v>96.27</v>
      </c>
      <c r="AI103" s="23">
        <f t="shared" si="19"/>
        <v>144.405</v>
      </c>
      <c r="AJ103" s="23">
        <f t="shared" si="17"/>
        <v>615.11</v>
      </c>
      <c r="AK103" s="23">
        <f t="shared" si="18"/>
        <v>338.40999999999997</v>
      </c>
      <c r="AL103" s="28">
        <v>0</v>
      </c>
    </row>
    <row r="104" spans="1:38" ht="12.75">
      <c r="A104" s="5">
        <v>104</v>
      </c>
      <c r="B104" s="4" t="s">
        <v>177</v>
      </c>
      <c r="C104" s="4" t="s">
        <v>174</v>
      </c>
      <c r="D104" s="4" t="s">
        <v>31</v>
      </c>
      <c r="E104" s="4" t="s">
        <v>31</v>
      </c>
      <c r="F104" s="4" t="s">
        <v>32</v>
      </c>
      <c r="G104" s="4" t="s">
        <v>32</v>
      </c>
      <c r="H104" s="4" t="s">
        <v>27</v>
      </c>
      <c r="M104" s="16">
        <v>48.14</v>
      </c>
      <c r="N104" s="10">
        <v>40.72</v>
      </c>
      <c r="O104" s="2">
        <f t="shared" si="11"/>
        <v>88.86</v>
      </c>
      <c r="P104" s="5">
        <v>24</v>
      </c>
      <c r="S104" s="5">
        <v>35</v>
      </c>
      <c r="V104" s="10">
        <v>49.82</v>
      </c>
      <c r="W104" s="23">
        <f t="shared" si="12"/>
        <v>74.73</v>
      </c>
      <c r="X104" s="10">
        <v>45.14</v>
      </c>
      <c r="Y104" s="10">
        <v>42.54</v>
      </c>
      <c r="Z104" s="2">
        <f t="shared" si="13"/>
        <v>87.68</v>
      </c>
      <c r="AA104" s="10">
        <v>79.93</v>
      </c>
      <c r="AB104" s="23">
        <f t="shared" si="14"/>
        <v>119.89500000000001</v>
      </c>
      <c r="AC104" s="23">
        <f t="shared" si="15"/>
        <v>222.59000000000003</v>
      </c>
      <c r="AD104" s="23">
        <f t="shared" si="16"/>
        <v>430.1650000000001</v>
      </c>
      <c r="AE104" s="5">
        <v>10</v>
      </c>
      <c r="AH104" s="10">
        <v>0</v>
      </c>
      <c r="AI104" s="23">
        <f t="shared" si="19"/>
        <v>0</v>
      </c>
      <c r="AJ104" s="23">
        <f t="shared" si="17"/>
        <v>440.1650000000001</v>
      </c>
      <c r="AK104" s="23">
        <f t="shared" si="18"/>
        <v>232.59000000000003</v>
      </c>
      <c r="AL104" s="28">
        <v>0</v>
      </c>
    </row>
    <row r="105" spans="1:38" ht="12.75">
      <c r="A105" s="5">
        <v>105</v>
      </c>
      <c r="B105" s="4" t="s">
        <v>178</v>
      </c>
      <c r="C105" s="4" t="s">
        <v>174</v>
      </c>
      <c r="D105" s="4" t="s">
        <v>31</v>
      </c>
      <c r="E105" s="4" t="s">
        <v>31</v>
      </c>
      <c r="F105" s="4" t="s">
        <v>32</v>
      </c>
      <c r="G105" s="4" t="s">
        <v>32</v>
      </c>
      <c r="H105" s="4" t="s">
        <v>27</v>
      </c>
      <c r="M105" s="16">
        <v>54.7</v>
      </c>
      <c r="N105" s="10">
        <v>54.63</v>
      </c>
      <c r="O105" s="2">
        <f t="shared" si="11"/>
        <v>109.33000000000001</v>
      </c>
      <c r="P105" s="5">
        <v>0</v>
      </c>
      <c r="V105" s="10">
        <v>69.46</v>
      </c>
      <c r="W105" s="23">
        <f t="shared" si="12"/>
        <v>104.19</v>
      </c>
      <c r="X105" s="10">
        <v>58.19</v>
      </c>
      <c r="Y105" s="10">
        <v>53.04</v>
      </c>
      <c r="Z105" s="2">
        <f t="shared" si="13"/>
        <v>111.22999999999999</v>
      </c>
      <c r="AA105" s="10">
        <v>0</v>
      </c>
      <c r="AB105" s="23">
        <f t="shared" si="14"/>
        <v>0</v>
      </c>
      <c r="AC105" s="23">
        <f t="shared" si="15"/>
        <v>213.52</v>
      </c>
      <c r="AD105" s="23">
        <f t="shared" si="16"/>
        <v>324.75</v>
      </c>
      <c r="AH105" s="10">
        <v>114.67</v>
      </c>
      <c r="AI105" s="23">
        <f t="shared" si="19"/>
        <v>172.005</v>
      </c>
      <c r="AJ105" s="23">
        <f t="shared" si="17"/>
        <v>496.755</v>
      </c>
      <c r="AK105" s="23">
        <f t="shared" si="18"/>
        <v>385.525</v>
      </c>
      <c r="AL105" s="28">
        <v>0</v>
      </c>
    </row>
    <row r="106" spans="1:38" ht="12.75">
      <c r="A106" s="5">
        <v>106</v>
      </c>
      <c r="B106" s="4" t="s">
        <v>179</v>
      </c>
      <c r="C106" s="4" t="s">
        <v>180</v>
      </c>
      <c r="D106" s="4" t="s">
        <v>31</v>
      </c>
      <c r="E106" s="4" t="s">
        <v>31</v>
      </c>
      <c r="F106" s="4" t="s">
        <v>32</v>
      </c>
      <c r="G106" s="4" t="s">
        <v>32</v>
      </c>
      <c r="H106" s="4" t="s">
        <v>27</v>
      </c>
      <c r="J106" s="6">
        <v>30</v>
      </c>
      <c r="M106" s="16">
        <v>47.6</v>
      </c>
      <c r="N106" s="10">
        <v>46.13</v>
      </c>
      <c r="O106" s="2">
        <f t="shared" si="11"/>
        <v>93.73</v>
      </c>
      <c r="P106" s="5">
        <v>84</v>
      </c>
      <c r="S106" s="5">
        <v>75</v>
      </c>
      <c r="V106" s="10">
        <v>68.26</v>
      </c>
      <c r="W106" s="23">
        <f t="shared" si="12"/>
        <v>102.39000000000001</v>
      </c>
      <c r="X106" s="10">
        <v>59.59</v>
      </c>
      <c r="Y106" s="10">
        <v>58.65</v>
      </c>
      <c r="Z106" s="2">
        <f t="shared" si="13"/>
        <v>118.24000000000001</v>
      </c>
      <c r="AA106" s="10">
        <v>91.6</v>
      </c>
      <c r="AB106" s="23">
        <f t="shared" si="14"/>
        <v>137.39999999999998</v>
      </c>
      <c r="AC106" s="23">
        <f t="shared" si="15"/>
        <v>385.12</v>
      </c>
      <c r="AD106" s="23">
        <f t="shared" si="16"/>
        <v>640.76</v>
      </c>
      <c r="AE106" s="5">
        <v>60</v>
      </c>
      <c r="AH106" s="10">
        <v>82.5</v>
      </c>
      <c r="AI106" s="23">
        <f t="shared" si="19"/>
        <v>123.75</v>
      </c>
      <c r="AJ106" s="23">
        <f t="shared" si="17"/>
        <v>824.51</v>
      </c>
      <c r="AK106" s="23">
        <f t="shared" si="18"/>
        <v>568.87</v>
      </c>
      <c r="AL106" s="28">
        <v>0</v>
      </c>
    </row>
    <row r="107" spans="1:38" ht="12.75">
      <c r="A107" s="5">
        <v>107</v>
      </c>
      <c r="B107" s="4" t="s">
        <v>181</v>
      </c>
      <c r="C107" s="4" t="s">
        <v>180</v>
      </c>
      <c r="D107" s="4" t="s">
        <v>31</v>
      </c>
      <c r="E107" s="4" t="s">
        <v>32</v>
      </c>
      <c r="F107" s="4" t="s">
        <v>32</v>
      </c>
      <c r="G107" s="4" t="s">
        <v>32</v>
      </c>
      <c r="H107" s="4" t="s">
        <v>27</v>
      </c>
      <c r="M107" s="16">
        <v>43.85</v>
      </c>
      <c r="N107" s="10">
        <v>41.87</v>
      </c>
      <c r="O107" s="2">
        <f t="shared" si="11"/>
        <v>85.72</v>
      </c>
      <c r="P107" s="5">
        <v>0</v>
      </c>
      <c r="V107" s="10">
        <v>69.89</v>
      </c>
      <c r="W107" s="23">
        <f t="shared" si="12"/>
        <v>104.83500000000001</v>
      </c>
      <c r="X107" s="10">
        <v>63.27</v>
      </c>
      <c r="Y107" s="10">
        <v>60.11</v>
      </c>
      <c r="Z107" s="2">
        <f t="shared" si="13"/>
        <v>123.38</v>
      </c>
      <c r="AB107" s="23">
        <f t="shared" si="14"/>
        <v>0</v>
      </c>
      <c r="AC107" s="23">
        <f t="shared" si="15"/>
        <v>190.555</v>
      </c>
      <c r="AD107" s="23">
        <f t="shared" si="16"/>
        <v>313.935</v>
      </c>
      <c r="AI107" s="23">
        <f t="shared" si="19"/>
        <v>0</v>
      </c>
      <c r="AJ107" s="23">
        <f t="shared" si="17"/>
        <v>313.935</v>
      </c>
      <c r="AK107" s="23">
        <f t="shared" si="18"/>
        <v>190.555</v>
      </c>
      <c r="AL107" s="28">
        <v>0</v>
      </c>
    </row>
    <row r="108" spans="1:38" ht="12.75">
      <c r="A108" s="5">
        <v>108</v>
      </c>
      <c r="B108" s="4" t="s">
        <v>182</v>
      </c>
      <c r="C108" s="4" t="s">
        <v>180</v>
      </c>
      <c r="D108" s="4" t="s">
        <v>31</v>
      </c>
      <c r="E108" s="4" t="s">
        <v>31</v>
      </c>
      <c r="F108" s="4" t="s">
        <v>32</v>
      </c>
      <c r="G108" s="4" t="s">
        <v>32</v>
      </c>
      <c r="H108" s="4" t="s">
        <v>27</v>
      </c>
      <c r="J108" s="6">
        <v>90</v>
      </c>
      <c r="M108" s="16">
        <v>60.45</v>
      </c>
      <c r="N108" s="10">
        <v>58.78</v>
      </c>
      <c r="O108" s="2">
        <f t="shared" si="11"/>
        <v>119.23</v>
      </c>
      <c r="P108" s="5">
        <v>88</v>
      </c>
      <c r="S108" s="5">
        <v>80</v>
      </c>
      <c r="V108" s="10">
        <v>72.44</v>
      </c>
      <c r="W108" s="23">
        <f t="shared" si="12"/>
        <v>108.66</v>
      </c>
      <c r="X108" s="10">
        <v>68.26</v>
      </c>
      <c r="Y108" s="10">
        <v>65.36</v>
      </c>
      <c r="Z108" s="2">
        <f t="shared" si="13"/>
        <v>133.62</v>
      </c>
      <c r="AA108" s="10">
        <v>109.73</v>
      </c>
      <c r="AB108" s="23">
        <f t="shared" si="14"/>
        <v>164.595</v>
      </c>
      <c r="AC108" s="23">
        <f t="shared" si="15"/>
        <v>485.89</v>
      </c>
      <c r="AD108" s="23">
        <f t="shared" si="16"/>
        <v>784.105</v>
      </c>
      <c r="AE108" s="5">
        <v>90</v>
      </c>
      <c r="AH108" s="10">
        <v>92.06</v>
      </c>
      <c r="AI108" s="23">
        <f t="shared" si="19"/>
        <v>138.09</v>
      </c>
      <c r="AJ108" s="23">
        <f t="shared" si="17"/>
        <v>1012.195</v>
      </c>
      <c r="AK108" s="23">
        <f t="shared" si="18"/>
        <v>713.98</v>
      </c>
      <c r="AL108" s="28">
        <v>0</v>
      </c>
    </row>
    <row r="109" spans="1:38" ht="12.75">
      <c r="A109" s="5">
        <v>109</v>
      </c>
      <c r="B109" s="4" t="s">
        <v>183</v>
      </c>
      <c r="C109" s="4" t="s">
        <v>180</v>
      </c>
      <c r="D109" s="4" t="s">
        <v>31</v>
      </c>
      <c r="E109" s="4" t="s">
        <v>31</v>
      </c>
      <c r="F109" s="4" t="s">
        <v>32</v>
      </c>
      <c r="G109" s="4" t="s">
        <v>32</v>
      </c>
      <c r="H109" s="4" t="s">
        <v>27</v>
      </c>
      <c r="J109" s="6">
        <v>45</v>
      </c>
      <c r="M109" s="16">
        <v>43.84</v>
      </c>
      <c r="N109" s="10">
        <v>43.25</v>
      </c>
      <c r="O109" s="2">
        <f t="shared" si="11"/>
        <v>87.09</v>
      </c>
      <c r="P109" s="5">
        <v>54</v>
      </c>
      <c r="S109" s="5">
        <v>50</v>
      </c>
      <c r="V109" s="10">
        <v>53.5</v>
      </c>
      <c r="W109" s="23">
        <f t="shared" si="12"/>
        <v>80.25</v>
      </c>
      <c r="X109" s="10">
        <v>51.82</v>
      </c>
      <c r="Y109" s="10">
        <v>51.6</v>
      </c>
      <c r="Z109" s="2">
        <f t="shared" si="13"/>
        <v>103.42</v>
      </c>
      <c r="AA109" s="10">
        <v>83.14</v>
      </c>
      <c r="AB109" s="23">
        <f t="shared" si="14"/>
        <v>124.71000000000001</v>
      </c>
      <c r="AC109" s="23">
        <f t="shared" si="15"/>
        <v>316.34000000000003</v>
      </c>
      <c r="AD109" s="23">
        <f t="shared" si="16"/>
        <v>544.47</v>
      </c>
      <c r="AE109" s="5">
        <v>65</v>
      </c>
      <c r="AH109" s="10">
        <v>60.24</v>
      </c>
      <c r="AI109" s="23">
        <f t="shared" si="19"/>
        <v>90.36</v>
      </c>
      <c r="AJ109" s="23">
        <f t="shared" si="17"/>
        <v>699.83</v>
      </c>
      <c r="AK109" s="23">
        <f t="shared" si="18"/>
        <v>471.70000000000005</v>
      </c>
      <c r="AL109" s="28">
        <v>0</v>
      </c>
    </row>
    <row r="110" spans="1:38" ht="12.75">
      <c r="A110" s="5">
        <v>110</v>
      </c>
      <c r="B110" s="4" t="s">
        <v>184</v>
      </c>
      <c r="C110" s="4" t="s">
        <v>180</v>
      </c>
      <c r="D110" s="4" t="s">
        <v>31</v>
      </c>
      <c r="E110" s="4" t="s">
        <v>31</v>
      </c>
      <c r="F110" s="4" t="s">
        <v>32</v>
      </c>
      <c r="G110" s="4" t="s">
        <v>32</v>
      </c>
      <c r="H110" s="4" t="s">
        <v>27</v>
      </c>
      <c r="J110" s="6">
        <v>90</v>
      </c>
      <c r="M110" s="16">
        <v>64.3</v>
      </c>
      <c r="N110" s="10">
        <v>63.15</v>
      </c>
      <c r="O110" s="2">
        <f t="shared" si="11"/>
        <v>127.44999999999999</v>
      </c>
      <c r="P110" s="5">
        <v>96</v>
      </c>
      <c r="S110" s="5">
        <v>95</v>
      </c>
      <c r="V110" s="10">
        <v>74.69</v>
      </c>
      <c r="W110" s="23">
        <f t="shared" si="12"/>
        <v>112.035</v>
      </c>
      <c r="X110" s="10">
        <v>72.81</v>
      </c>
      <c r="Y110" s="10">
        <v>69.69</v>
      </c>
      <c r="Z110" s="2">
        <f t="shared" si="13"/>
        <v>142.5</v>
      </c>
      <c r="AA110" s="10">
        <v>103.08</v>
      </c>
      <c r="AB110" s="23">
        <f t="shared" si="14"/>
        <v>154.62</v>
      </c>
      <c r="AC110" s="23">
        <f t="shared" si="15"/>
        <v>520.485</v>
      </c>
      <c r="AD110" s="23">
        <f t="shared" si="16"/>
        <v>817.605</v>
      </c>
      <c r="AE110" s="5">
        <v>95</v>
      </c>
      <c r="AH110" s="10">
        <v>97.88</v>
      </c>
      <c r="AI110" s="23">
        <f t="shared" si="19"/>
        <v>146.82</v>
      </c>
      <c r="AJ110" s="23">
        <f t="shared" si="17"/>
        <v>1059.425</v>
      </c>
      <c r="AK110" s="23">
        <f t="shared" si="18"/>
        <v>762.3050000000001</v>
      </c>
      <c r="AL110" s="28">
        <v>0</v>
      </c>
    </row>
    <row r="111" spans="1:38" ht="12.75">
      <c r="A111" s="5">
        <v>111</v>
      </c>
      <c r="B111" s="4" t="s">
        <v>185</v>
      </c>
      <c r="C111" s="4" t="s">
        <v>134</v>
      </c>
      <c r="D111" s="4" t="s">
        <v>32</v>
      </c>
      <c r="E111" s="4" t="s">
        <v>31</v>
      </c>
      <c r="F111" s="4" t="s">
        <v>32</v>
      </c>
      <c r="G111" s="4" t="s">
        <v>32</v>
      </c>
      <c r="H111" s="4" t="s">
        <v>27</v>
      </c>
      <c r="O111" s="2">
        <f t="shared" si="11"/>
        <v>0</v>
      </c>
      <c r="W111" s="23">
        <f t="shared" si="12"/>
        <v>0</v>
      </c>
      <c r="Z111" s="2">
        <f t="shared" si="13"/>
        <v>0</v>
      </c>
      <c r="AB111" s="23">
        <f t="shared" si="14"/>
        <v>0</v>
      </c>
      <c r="AC111" s="23">
        <f t="shared" si="15"/>
        <v>0</v>
      </c>
      <c r="AD111" s="23">
        <f t="shared" si="16"/>
        <v>0</v>
      </c>
      <c r="AH111" s="10">
        <v>97.94</v>
      </c>
      <c r="AI111" s="23">
        <f t="shared" si="19"/>
        <v>146.91</v>
      </c>
      <c r="AJ111" s="23">
        <f t="shared" si="17"/>
        <v>146.91</v>
      </c>
      <c r="AK111" s="23">
        <f t="shared" si="18"/>
        <v>146.91</v>
      </c>
      <c r="AL111" s="28">
        <v>0</v>
      </c>
    </row>
    <row r="112" ht="12.75">
      <c r="AL112" s="28">
        <v>0</v>
      </c>
    </row>
    <row r="113" ht="12.75">
      <c r="AL113" s="28">
        <v>0</v>
      </c>
    </row>
    <row r="114" ht="12.75">
      <c r="AL114" s="28">
        <v>0</v>
      </c>
    </row>
    <row r="115" ht="12.75">
      <c r="AL115" s="28">
        <v>0</v>
      </c>
    </row>
    <row r="116" ht="12.75">
      <c r="AL116" s="28">
        <v>0</v>
      </c>
    </row>
    <row r="117" ht="12.75">
      <c r="AL117" s="28">
        <v>0</v>
      </c>
    </row>
    <row r="118" ht="12.75">
      <c r="AL118" s="28">
        <v>0</v>
      </c>
    </row>
    <row r="119" ht="12.75">
      <c r="AL119" s="28">
        <v>0</v>
      </c>
    </row>
    <row r="120" ht="12.75">
      <c r="AL120" s="28">
        <v>0</v>
      </c>
    </row>
    <row r="121" ht="12.75">
      <c r="AL121" s="28">
        <v>0</v>
      </c>
    </row>
    <row r="122" ht="12.75">
      <c r="AL122" s="28">
        <v>0</v>
      </c>
    </row>
    <row r="123" ht="12.75">
      <c r="AL123" s="28">
        <v>0</v>
      </c>
    </row>
    <row r="124" ht="12.75">
      <c r="AL124" s="28">
        <v>0</v>
      </c>
    </row>
    <row r="125" ht="12.75">
      <c r="AL125" s="28">
        <v>0</v>
      </c>
    </row>
    <row r="126" ht="12.75">
      <c r="AL126" s="28">
        <v>0</v>
      </c>
    </row>
    <row r="127" ht="12.75">
      <c r="AL127" s="28">
        <v>0</v>
      </c>
    </row>
    <row r="128" ht="12.75">
      <c r="AL128" s="28">
        <v>0</v>
      </c>
    </row>
    <row r="129" ht="12.75">
      <c r="AL129" s="28">
        <v>0</v>
      </c>
    </row>
    <row r="130" ht="12.75">
      <c r="AL130" s="28">
        <v>0</v>
      </c>
    </row>
    <row r="131" ht="12.75">
      <c r="AL131" s="28">
        <v>0</v>
      </c>
    </row>
    <row r="132" ht="12.75">
      <c r="AL132" s="28">
        <v>0</v>
      </c>
    </row>
    <row r="133" ht="12.75">
      <c r="AL133" s="28">
        <v>0</v>
      </c>
    </row>
    <row r="134" ht="12.75">
      <c r="AL134" s="28">
        <v>0</v>
      </c>
    </row>
    <row r="135" ht="12.75">
      <c r="AL135" s="28">
        <v>0</v>
      </c>
    </row>
    <row r="136" ht="12.75">
      <c r="AL136" s="28">
        <v>0</v>
      </c>
    </row>
    <row r="137" ht="12.75">
      <c r="AL137" s="28">
        <v>0</v>
      </c>
    </row>
    <row r="138" ht="12.75">
      <c r="AL138" s="28">
        <v>0</v>
      </c>
    </row>
    <row r="139" ht="12.75">
      <c r="AL139" s="28">
        <v>0</v>
      </c>
    </row>
    <row r="140" ht="12.75">
      <c r="AL140" s="28">
        <v>0</v>
      </c>
    </row>
    <row r="141" ht="12.75">
      <c r="AL141" s="28">
        <v>0</v>
      </c>
    </row>
    <row r="142" ht="12.75">
      <c r="AL142" s="28">
        <v>0</v>
      </c>
    </row>
    <row r="143" ht="12.75">
      <c r="AL143" s="28">
        <v>0</v>
      </c>
    </row>
    <row r="144" ht="12.75">
      <c r="AL144" s="28">
        <v>0</v>
      </c>
    </row>
    <row r="145" ht="12.75">
      <c r="AL145" s="28">
        <v>0</v>
      </c>
    </row>
    <row r="146" ht="12.75">
      <c r="AL146" s="28">
        <v>0</v>
      </c>
    </row>
    <row r="147" ht="12.75">
      <c r="AL147" s="28">
        <v>0</v>
      </c>
    </row>
    <row r="148" ht="12.75">
      <c r="AL148" s="28">
        <v>0</v>
      </c>
    </row>
    <row r="149" ht="12.75">
      <c r="AL149" s="28">
        <v>0</v>
      </c>
    </row>
    <row r="150" ht="12.75">
      <c r="AL150" s="28">
        <v>0</v>
      </c>
    </row>
  </sheetData>
  <sheetProtection password="CA6F" sheet="1" objects="1" scenarios="1"/>
  <autoFilter ref="D1:I150"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8"/>
  <dimension ref="A1:G90"/>
  <sheetViews>
    <sheetView workbookViewId="0" topLeftCell="A41">
      <selection activeCell="C61" sqref="C61"/>
    </sheetView>
  </sheetViews>
  <sheetFormatPr defaultColWidth="11.421875" defaultRowHeight="12.75"/>
  <cols>
    <col min="1" max="1" width="3.00390625" style="29" bestFit="1" customWidth="1"/>
    <col min="2" max="2" width="5.00390625" style="50" bestFit="1" customWidth="1"/>
    <col min="3" max="3" width="24.57421875" style="50" bestFit="1" customWidth="1"/>
    <col min="4" max="4" width="14.140625" style="29" bestFit="1" customWidth="1"/>
    <col min="5" max="5" width="10.140625" style="50" bestFit="1" customWidth="1"/>
    <col min="6" max="6" width="10.7109375" style="12" bestFit="1" customWidth="1"/>
    <col min="7" max="7" width="11.421875" style="54" customWidth="1"/>
    <col min="8" max="16384" width="11.421875" style="12" customWidth="1"/>
  </cols>
  <sheetData>
    <row r="1" spans="1:7" ht="23.25" customHeight="1">
      <c r="A1" s="30" t="s">
        <v>187</v>
      </c>
      <c r="B1" s="55" t="s">
        <v>188</v>
      </c>
      <c r="C1" s="32" t="s">
        <v>0</v>
      </c>
      <c r="D1" s="32" t="s">
        <v>203</v>
      </c>
      <c r="E1" s="46" t="s">
        <v>2</v>
      </c>
      <c r="F1" s="62" t="s">
        <v>17</v>
      </c>
      <c r="G1" s="44" t="s">
        <v>15</v>
      </c>
    </row>
    <row r="2" spans="1:7" ht="30" customHeight="1">
      <c r="A2" s="33">
        <v>1</v>
      </c>
      <c r="B2" s="55">
        <v>92</v>
      </c>
      <c r="C2" s="34" t="s">
        <v>161</v>
      </c>
      <c r="D2" s="34" t="s">
        <v>157</v>
      </c>
      <c r="E2" s="47">
        <v>75.85</v>
      </c>
      <c r="F2" s="63">
        <v>113.775</v>
      </c>
      <c r="G2" s="44">
        <v>74.19</v>
      </c>
    </row>
    <row r="3" spans="1:7" ht="30" customHeight="1">
      <c r="A3" s="33">
        <f>A2+1</f>
        <v>2</v>
      </c>
      <c r="B3" s="55">
        <v>89</v>
      </c>
      <c r="C3" s="34" t="s">
        <v>156</v>
      </c>
      <c r="D3" s="34" t="s">
        <v>157</v>
      </c>
      <c r="E3" s="47">
        <v>76.65</v>
      </c>
      <c r="F3" s="63">
        <v>114.975</v>
      </c>
      <c r="G3" s="44">
        <v>72.53</v>
      </c>
    </row>
    <row r="4" spans="1:7" ht="30" customHeight="1">
      <c r="A4" s="33">
        <f aca="true" t="shared" si="0" ref="A4:A67">A3+1</f>
        <v>3</v>
      </c>
      <c r="B4" s="55">
        <v>29</v>
      </c>
      <c r="C4" s="34" t="s">
        <v>75</v>
      </c>
      <c r="D4" s="34" t="s">
        <v>68</v>
      </c>
      <c r="E4" s="46">
        <v>78.63</v>
      </c>
      <c r="F4" s="63">
        <v>117.945</v>
      </c>
      <c r="G4" s="44">
        <v>72.2</v>
      </c>
    </row>
    <row r="5" spans="1:7" ht="30" customHeight="1">
      <c r="A5" s="1">
        <f t="shared" si="0"/>
        <v>4</v>
      </c>
      <c r="B5" s="28">
        <v>83</v>
      </c>
      <c r="C5" s="4" t="s">
        <v>149</v>
      </c>
      <c r="D5" s="4" t="s">
        <v>146</v>
      </c>
      <c r="E5" s="49">
        <v>74.98</v>
      </c>
      <c r="F5" s="23">
        <v>112.47</v>
      </c>
      <c r="G5" s="54">
        <v>70.29</v>
      </c>
    </row>
    <row r="6" spans="1:7" ht="27.75" customHeight="1">
      <c r="A6" s="35">
        <f t="shared" si="0"/>
        <v>5</v>
      </c>
      <c r="B6" s="57">
        <v>32</v>
      </c>
      <c r="C6" s="36" t="s">
        <v>78</v>
      </c>
      <c r="D6" s="36" t="s">
        <v>68</v>
      </c>
      <c r="E6" s="53">
        <v>78.35</v>
      </c>
      <c r="F6" s="65">
        <v>117.525</v>
      </c>
      <c r="G6" s="54">
        <v>69.91</v>
      </c>
    </row>
    <row r="7" spans="1:7" ht="27.75" customHeight="1">
      <c r="A7" s="1">
        <f t="shared" si="0"/>
        <v>6</v>
      </c>
      <c r="B7" s="28">
        <v>72</v>
      </c>
      <c r="C7" s="4" t="s">
        <v>133</v>
      </c>
      <c r="D7" s="4" t="s">
        <v>134</v>
      </c>
      <c r="E7" s="48">
        <v>75.32</v>
      </c>
      <c r="F7" s="23">
        <v>112.98</v>
      </c>
      <c r="G7" s="54">
        <v>69.9</v>
      </c>
    </row>
    <row r="8" spans="1:7" ht="27.75" customHeight="1">
      <c r="A8" s="35">
        <f t="shared" si="0"/>
        <v>7</v>
      </c>
      <c r="B8" s="57">
        <v>31</v>
      </c>
      <c r="C8" s="36" t="s">
        <v>77</v>
      </c>
      <c r="D8" s="36" t="s">
        <v>68</v>
      </c>
      <c r="E8" s="53">
        <v>77.83</v>
      </c>
      <c r="F8" s="65">
        <v>116.745</v>
      </c>
      <c r="G8" s="54">
        <v>69.77</v>
      </c>
    </row>
    <row r="9" spans="1:7" ht="27.75" customHeight="1">
      <c r="A9" s="1">
        <f t="shared" si="0"/>
        <v>8</v>
      </c>
      <c r="B9" s="28">
        <v>96</v>
      </c>
      <c r="C9" s="4" t="s">
        <v>168</v>
      </c>
      <c r="D9" s="4" t="s">
        <v>163</v>
      </c>
      <c r="E9" s="49">
        <v>75.26</v>
      </c>
      <c r="F9" s="23">
        <v>112.89</v>
      </c>
      <c r="G9" s="54">
        <v>69.61</v>
      </c>
    </row>
    <row r="10" spans="1:6" ht="15.75" customHeight="1">
      <c r="A10" s="1">
        <f t="shared" si="0"/>
        <v>9</v>
      </c>
      <c r="B10" s="28">
        <v>71</v>
      </c>
      <c r="C10" s="4" t="s">
        <v>132</v>
      </c>
      <c r="D10" s="4" t="s">
        <v>122</v>
      </c>
      <c r="E10" s="48">
        <v>74.92</v>
      </c>
      <c r="F10" s="23">
        <v>112.38</v>
      </c>
    </row>
    <row r="11" spans="1:6" ht="15.75" customHeight="1">
      <c r="A11" s="1">
        <f t="shared" si="0"/>
        <v>10</v>
      </c>
      <c r="B11" s="28">
        <v>110</v>
      </c>
      <c r="C11" s="4" t="s">
        <v>184</v>
      </c>
      <c r="D11" s="4" t="s">
        <v>180</v>
      </c>
      <c r="E11" s="49">
        <v>74.69</v>
      </c>
      <c r="F11" s="23">
        <v>112.035</v>
      </c>
    </row>
    <row r="12" spans="1:6" ht="15.75" customHeight="1">
      <c r="A12" s="1">
        <f t="shared" si="0"/>
        <v>11</v>
      </c>
      <c r="B12" s="28">
        <v>30</v>
      </c>
      <c r="C12" s="4" t="s">
        <v>76</v>
      </c>
      <c r="D12" s="4" t="s">
        <v>68</v>
      </c>
      <c r="E12" s="48">
        <v>74.64</v>
      </c>
      <c r="F12" s="23">
        <v>111.96</v>
      </c>
    </row>
    <row r="13" spans="1:6" ht="15.75" customHeight="1">
      <c r="A13" s="1">
        <f t="shared" si="0"/>
        <v>12</v>
      </c>
      <c r="B13" s="28">
        <v>85</v>
      </c>
      <c r="C13" s="4" t="s">
        <v>152</v>
      </c>
      <c r="D13" s="4" t="s">
        <v>146</v>
      </c>
      <c r="E13" s="49">
        <v>74.37</v>
      </c>
      <c r="F13" s="23">
        <v>111.555</v>
      </c>
    </row>
    <row r="14" spans="1:6" ht="15.75" customHeight="1">
      <c r="A14" s="1">
        <f t="shared" si="0"/>
        <v>13</v>
      </c>
      <c r="B14" s="28">
        <v>80</v>
      </c>
      <c r="C14" s="4" t="s">
        <v>144</v>
      </c>
      <c r="D14" s="4" t="s">
        <v>142</v>
      </c>
      <c r="E14" s="49">
        <v>74.1</v>
      </c>
      <c r="F14" s="23">
        <v>111.15</v>
      </c>
    </row>
    <row r="15" spans="1:6" ht="15.75" customHeight="1">
      <c r="A15" s="1">
        <f t="shared" si="0"/>
        <v>14</v>
      </c>
      <c r="B15" s="28">
        <v>70</v>
      </c>
      <c r="C15" s="4" t="s">
        <v>131</v>
      </c>
      <c r="D15" s="4" t="s">
        <v>122</v>
      </c>
      <c r="E15" s="48">
        <v>74.03</v>
      </c>
      <c r="F15" s="23">
        <v>111.045</v>
      </c>
    </row>
    <row r="16" spans="1:6" ht="15.75" customHeight="1">
      <c r="A16" s="1">
        <f t="shared" si="0"/>
        <v>15</v>
      </c>
      <c r="B16" s="28">
        <v>87</v>
      </c>
      <c r="C16" s="4" t="s">
        <v>154</v>
      </c>
      <c r="D16" s="4" t="s">
        <v>146</v>
      </c>
      <c r="E16" s="49">
        <v>73.92</v>
      </c>
      <c r="F16" s="23">
        <v>110.88</v>
      </c>
    </row>
    <row r="17" spans="1:6" ht="15.75" customHeight="1">
      <c r="A17" s="1">
        <f t="shared" si="0"/>
        <v>16</v>
      </c>
      <c r="B17" s="28">
        <v>45</v>
      </c>
      <c r="C17" s="4" t="s">
        <v>96</v>
      </c>
      <c r="D17" s="4" t="s">
        <v>94</v>
      </c>
      <c r="E17" s="48">
        <v>73.78</v>
      </c>
      <c r="F17" s="23">
        <v>110.67</v>
      </c>
    </row>
    <row r="18" spans="1:6" ht="15.75" customHeight="1">
      <c r="A18" s="1">
        <f t="shared" si="0"/>
        <v>17</v>
      </c>
      <c r="B18" s="28">
        <v>84</v>
      </c>
      <c r="C18" s="4" t="s">
        <v>150</v>
      </c>
      <c r="D18" s="4" t="s">
        <v>146</v>
      </c>
      <c r="E18" s="49">
        <v>73.56</v>
      </c>
      <c r="F18" s="23">
        <v>110.34</v>
      </c>
    </row>
    <row r="19" spans="1:6" ht="15.75" customHeight="1">
      <c r="A19" s="1">
        <f t="shared" si="0"/>
        <v>18</v>
      </c>
      <c r="B19" s="28">
        <v>97</v>
      </c>
      <c r="C19" s="4" t="s">
        <v>169</v>
      </c>
      <c r="D19" s="4" t="s">
        <v>163</v>
      </c>
      <c r="E19" s="49">
        <v>73.5</v>
      </c>
      <c r="F19" s="23">
        <v>110.25</v>
      </c>
    </row>
    <row r="20" spans="1:6" ht="15.75" customHeight="1">
      <c r="A20" s="1">
        <f t="shared" si="0"/>
        <v>19</v>
      </c>
      <c r="B20" s="28">
        <v>76</v>
      </c>
      <c r="C20" s="4" t="s">
        <v>139</v>
      </c>
      <c r="D20" s="4" t="s">
        <v>134</v>
      </c>
      <c r="E20" s="48">
        <v>73.37</v>
      </c>
      <c r="F20" s="23">
        <v>110.055</v>
      </c>
    </row>
    <row r="21" spans="1:6" ht="15.75" customHeight="1">
      <c r="A21" s="1">
        <f t="shared" si="0"/>
        <v>20</v>
      </c>
      <c r="B21" s="28">
        <v>14</v>
      </c>
      <c r="C21" s="4" t="s">
        <v>53</v>
      </c>
      <c r="D21" s="4" t="s">
        <v>46</v>
      </c>
      <c r="E21" s="48">
        <v>73.25</v>
      </c>
      <c r="F21" s="23">
        <v>109.875</v>
      </c>
    </row>
    <row r="22" spans="1:6" ht="15.75" customHeight="1">
      <c r="A22" s="1">
        <f t="shared" si="0"/>
        <v>21</v>
      </c>
      <c r="B22" s="28">
        <v>75</v>
      </c>
      <c r="C22" s="4" t="s">
        <v>138</v>
      </c>
      <c r="D22" s="4" t="s">
        <v>134</v>
      </c>
      <c r="E22" s="48">
        <v>73.25</v>
      </c>
      <c r="F22" s="23">
        <v>109.875</v>
      </c>
    </row>
    <row r="23" spans="1:6" ht="15.75" customHeight="1">
      <c r="A23" s="1">
        <f t="shared" si="0"/>
        <v>22</v>
      </c>
      <c r="B23" s="28">
        <v>98</v>
      </c>
      <c r="C23" s="4" t="s">
        <v>170</v>
      </c>
      <c r="D23" s="4" t="s">
        <v>163</v>
      </c>
      <c r="E23" s="49">
        <v>73.22</v>
      </c>
      <c r="F23" s="23">
        <v>109.83</v>
      </c>
    </row>
    <row r="24" spans="1:6" ht="15.75" customHeight="1">
      <c r="A24" s="1">
        <f t="shared" si="0"/>
        <v>23</v>
      </c>
      <c r="B24" s="28">
        <v>49</v>
      </c>
      <c r="C24" s="4" t="s">
        <v>100</v>
      </c>
      <c r="D24" s="4" t="s">
        <v>94</v>
      </c>
      <c r="E24" s="48">
        <v>73.07</v>
      </c>
      <c r="F24" s="23">
        <v>109.605</v>
      </c>
    </row>
    <row r="25" spans="1:6" ht="15.75" customHeight="1">
      <c r="A25" s="1">
        <f t="shared" si="0"/>
        <v>24</v>
      </c>
      <c r="B25" s="28">
        <v>91</v>
      </c>
      <c r="C25" s="4" t="s">
        <v>160</v>
      </c>
      <c r="D25" s="4" t="s">
        <v>157</v>
      </c>
      <c r="E25" s="49">
        <v>72.91</v>
      </c>
      <c r="F25" s="23">
        <v>109.365</v>
      </c>
    </row>
    <row r="26" spans="1:6" ht="15.75" customHeight="1">
      <c r="A26" s="1">
        <f t="shared" si="0"/>
        <v>25</v>
      </c>
      <c r="B26" s="28">
        <v>13</v>
      </c>
      <c r="C26" s="4" t="s">
        <v>54</v>
      </c>
      <c r="D26" s="4" t="s">
        <v>46</v>
      </c>
      <c r="E26" s="48">
        <v>72.73</v>
      </c>
      <c r="F26" s="23">
        <v>109.095</v>
      </c>
    </row>
    <row r="27" spans="1:6" ht="15.75" customHeight="1">
      <c r="A27" s="1">
        <f t="shared" si="0"/>
        <v>26</v>
      </c>
      <c r="B27" s="28">
        <v>15</v>
      </c>
      <c r="C27" s="4" t="s">
        <v>55</v>
      </c>
      <c r="D27" s="4" t="s">
        <v>46</v>
      </c>
      <c r="E27" s="48">
        <v>72.68</v>
      </c>
      <c r="F27" s="23">
        <v>109.02</v>
      </c>
    </row>
    <row r="28" spans="1:6" ht="15.75" customHeight="1">
      <c r="A28" s="1">
        <f t="shared" si="0"/>
        <v>27</v>
      </c>
      <c r="B28" s="28">
        <v>108</v>
      </c>
      <c r="C28" s="4" t="s">
        <v>182</v>
      </c>
      <c r="D28" s="4" t="s">
        <v>180</v>
      </c>
      <c r="E28" s="49">
        <v>72.44</v>
      </c>
      <c r="F28" s="23">
        <v>108.66</v>
      </c>
    </row>
    <row r="29" spans="1:6" ht="15.75" customHeight="1">
      <c r="A29" s="1">
        <f t="shared" si="0"/>
        <v>28</v>
      </c>
      <c r="B29" s="28">
        <v>73</v>
      </c>
      <c r="C29" s="4" t="s">
        <v>135</v>
      </c>
      <c r="D29" s="4" t="s">
        <v>134</v>
      </c>
      <c r="E29" s="48">
        <v>72.37</v>
      </c>
      <c r="F29" s="23">
        <v>108.555</v>
      </c>
    </row>
    <row r="30" spans="1:6" ht="15.75" customHeight="1">
      <c r="A30" s="1">
        <f t="shared" si="0"/>
        <v>29</v>
      </c>
      <c r="B30" s="28">
        <v>95</v>
      </c>
      <c r="C30" s="4" t="s">
        <v>166</v>
      </c>
      <c r="D30" s="4" t="s">
        <v>163</v>
      </c>
      <c r="E30" s="49">
        <v>72.37</v>
      </c>
      <c r="F30" s="23">
        <v>108.555</v>
      </c>
    </row>
    <row r="31" spans="1:6" ht="15.75" customHeight="1">
      <c r="A31" s="1">
        <f t="shared" si="0"/>
        <v>30</v>
      </c>
      <c r="B31" s="28">
        <v>66</v>
      </c>
      <c r="C31" s="4" t="s">
        <v>126</v>
      </c>
      <c r="D31" s="4" t="s">
        <v>122</v>
      </c>
      <c r="E31" s="48">
        <v>72.26</v>
      </c>
      <c r="F31" s="23">
        <v>108.39</v>
      </c>
    </row>
    <row r="32" spans="1:6" ht="15.75" customHeight="1">
      <c r="A32" s="1">
        <f t="shared" si="0"/>
        <v>31</v>
      </c>
      <c r="B32" s="28">
        <v>41</v>
      </c>
      <c r="C32" s="4" t="s">
        <v>90</v>
      </c>
      <c r="D32" s="4" t="s">
        <v>91</v>
      </c>
      <c r="E32" s="48">
        <v>72</v>
      </c>
      <c r="F32" s="23">
        <v>108</v>
      </c>
    </row>
    <row r="33" spans="1:6" ht="15.75" customHeight="1">
      <c r="A33" s="1">
        <f t="shared" si="0"/>
        <v>32</v>
      </c>
      <c r="B33" s="28">
        <v>62</v>
      </c>
      <c r="C33" s="4" t="s">
        <v>116</v>
      </c>
      <c r="D33" s="4" t="s">
        <v>117</v>
      </c>
      <c r="E33" s="48">
        <v>71.94</v>
      </c>
      <c r="F33" s="23">
        <v>107.91</v>
      </c>
    </row>
    <row r="34" spans="1:6" ht="15.75" customHeight="1">
      <c r="A34" s="1">
        <f t="shared" si="0"/>
        <v>33</v>
      </c>
      <c r="B34" s="28">
        <v>67</v>
      </c>
      <c r="C34" s="4" t="s">
        <v>128</v>
      </c>
      <c r="D34" s="4" t="s">
        <v>122</v>
      </c>
      <c r="E34" s="48">
        <v>71.69</v>
      </c>
      <c r="F34" s="23">
        <v>107.535</v>
      </c>
    </row>
    <row r="35" spans="1:6" ht="15.75" customHeight="1">
      <c r="A35" s="1">
        <f t="shared" si="0"/>
        <v>34</v>
      </c>
      <c r="B35" s="28">
        <v>48</v>
      </c>
      <c r="C35" s="4" t="s">
        <v>99</v>
      </c>
      <c r="D35" s="4" t="s">
        <v>94</v>
      </c>
      <c r="E35" s="48">
        <v>71.55</v>
      </c>
      <c r="F35" s="23">
        <v>107.325</v>
      </c>
    </row>
    <row r="36" spans="1:6" ht="15.75" customHeight="1">
      <c r="A36" s="1">
        <f t="shared" si="0"/>
        <v>35</v>
      </c>
      <c r="B36" s="28">
        <v>61</v>
      </c>
      <c r="C36" s="4" t="s">
        <v>115</v>
      </c>
      <c r="D36" s="4" t="s">
        <v>119</v>
      </c>
      <c r="E36" s="48">
        <v>71.54</v>
      </c>
      <c r="F36" s="23">
        <v>107.31</v>
      </c>
    </row>
    <row r="37" spans="1:6" ht="15.75" customHeight="1">
      <c r="A37" s="1">
        <f t="shared" si="0"/>
        <v>36</v>
      </c>
      <c r="B37" s="28">
        <v>50</v>
      </c>
      <c r="C37" s="4" t="s">
        <v>101</v>
      </c>
      <c r="D37" s="4" t="s">
        <v>118</v>
      </c>
      <c r="E37" s="48">
        <v>71.35</v>
      </c>
      <c r="F37" s="23">
        <v>107.025</v>
      </c>
    </row>
    <row r="38" spans="1:6" ht="15.75" customHeight="1">
      <c r="A38" s="1">
        <f t="shared" si="0"/>
        <v>37</v>
      </c>
      <c r="B38" s="28">
        <v>16</v>
      </c>
      <c r="C38" s="4" t="s">
        <v>56</v>
      </c>
      <c r="D38" s="4" t="s">
        <v>46</v>
      </c>
      <c r="E38" s="48">
        <v>71.07</v>
      </c>
      <c r="F38" s="23">
        <v>106.605</v>
      </c>
    </row>
    <row r="39" spans="1:6" ht="15.75" customHeight="1">
      <c r="A39" s="1">
        <f t="shared" si="0"/>
        <v>38</v>
      </c>
      <c r="B39" s="28">
        <v>100</v>
      </c>
      <c r="C39" s="4" t="s">
        <v>172</v>
      </c>
      <c r="D39" s="4" t="s">
        <v>163</v>
      </c>
      <c r="E39" s="49">
        <v>71.07</v>
      </c>
      <c r="F39" s="23">
        <v>106.605</v>
      </c>
    </row>
    <row r="40" spans="1:6" ht="15.75" customHeight="1">
      <c r="A40" s="1">
        <f t="shared" si="0"/>
        <v>39</v>
      </c>
      <c r="B40" s="28">
        <v>68</v>
      </c>
      <c r="C40" s="4" t="s">
        <v>129</v>
      </c>
      <c r="D40" s="4" t="s">
        <v>122</v>
      </c>
      <c r="E40" s="48">
        <v>70.94</v>
      </c>
      <c r="F40" s="23">
        <v>106.41</v>
      </c>
    </row>
    <row r="41" spans="1:6" ht="15.75" customHeight="1">
      <c r="A41" s="1">
        <f t="shared" si="0"/>
        <v>40</v>
      </c>
      <c r="B41" s="28">
        <v>28</v>
      </c>
      <c r="C41" s="4" t="s">
        <v>74</v>
      </c>
      <c r="D41" s="4" t="s">
        <v>68</v>
      </c>
      <c r="E41" s="49">
        <v>70.71</v>
      </c>
      <c r="F41" s="23">
        <v>106.065</v>
      </c>
    </row>
    <row r="42" spans="1:6" ht="15.75" customHeight="1">
      <c r="A42" s="1">
        <f t="shared" si="0"/>
        <v>41</v>
      </c>
      <c r="B42" s="28">
        <v>12</v>
      </c>
      <c r="C42" s="4" t="s">
        <v>51</v>
      </c>
      <c r="D42" s="4" t="s">
        <v>46</v>
      </c>
      <c r="E42" s="48">
        <v>70.34</v>
      </c>
      <c r="F42" s="23">
        <v>105.51</v>
      </c>
    </row>
    <row r="43" spans="1:6" ht="15.75" customHeight="1">
      <c r="A43" s="1">
        <f t="shared" si="0"/>
        <v>42</v>
      </c>
      <c r="B43" s="28">
        <v>5</v>
      </c>
      <c r="C43" s="4" t="s">
        <v>42</v>
      </c>
      <c r="D43" s="4" t="s">
        <v>37</v>
      </c>
      <c r="E43" s="48">
        <v>70.29</v>
      </c>
      <c r="F43" s="23">
        <v>105.435</v>
      </c>
    </row>
    <row r="44" spans="1:6" ht="15.75" customHeight="1">
      <c r="A44" s="1">
        <f t="shared" si="0"/>
        <v>43</v>
      </c>
      <c r="B44" s="28">
        <v>38</v>
      </c>
      <c r="C44" s="4" t="s">
        <v>86</v>
      </c>
      <c r="D44" s="4" t="s">
        <v>81</v>
      </c>
      <c r="E44" s="48">
        <v>70.04</v>
      </c>
      <c r="F44" s="23">
        <v>105.06</v>
      </c>
    </row>
    <row r="45" spans="1:6" ht="15.75" customHeight="1">
      <c r="A45" s="1">
        <f t="shared" si="0"/>
        <v>44</v>
      </c>
      <c r="B45" s="28">
        <v>107</v>
      </c>
      <c r="C45" s="4" t="s">
        <v>181</v>
      </c>
      <c r="D45" s="4" t="s">
        <v>180</v>
      </c>
      <c r="E45" s="49">
        <v>69.89</v>
      </c>
      <c r="F45" s="23">
        <v>104.835</v>
      </c>
    </row>
    <row r="46" spans="1:6" ht="15.75" customHeight="1">
      <c r="A46" s="1">
        <f t="shared" si="0"/>
        <v>45</v>
      </c>
      <c r="B46" s="28">
        <v>105</v>
      </c>
      <c r="C46" s="4" t="s">
        <v>178</v>
      </c>
      <c r="D46" s="4" t="s">
        <v>174</v>
      </c>
      <c r="E46" s="49">
        <v>69.46</v>
      </c>
      <c r="F46" s="23">
        <v>104.19</v>
      </c>
    </row>
    <row r="47" spans="1:7" ht="15.75" customHeight="1">
      <c r="A47" s="1">
        <f t="shared" si="0"/>
        <v>46</v>
      </c>
      <c r="B47" s="28">
        <v>88</v>
      </c>
      <c r="C47" s="4" t="s">
        <v>155</v>
      </c>
      <c r="D47" s="4" t="s">
        <v>146</v>
      </c>
      <c r="E47" s="49">
        <v>69.34</v>
      </c>
      <c r="F47" s="23">
        <v>104.01</v>
      </c>
      <c r="G47" s="54" t="s">
        <v>216</v>
      </c>
    </row>
    <row r="48" spans="1:6" ht="15.75" customHeight="1">
      <c r="A48" s="1">
        <f t="shared" si="0"/>
        <v>47</v>
      </c>
      <c r="B48" s="28">
        <v>69</v>
      </c>
      <c r="C48" s="4" t="s">
        <v>130</v>
      </c>
      <c r="D48" s="4" t="s">
        <v>122</v>
      </c>
      <c r="E48" s="48">
        <v>69.23</v>
      </c>
      <c r="F48" s="23">
        <v>103.845</v>
      </c>
    </row>
    <row r="49" spans="1:6" ht="15.75" customHeight="1">
      <c r="A49" s="1">
        <f t="shared" si="0"/>
        <v>48</v>
      </c>
      <c r="B49" s="28">
        <v>99</v>
      </c>
      <c r="C49" s="4" t="s">
        <v>171</v>
      </c>
      <c r="D49" s="4" t="s">
        <v>163</v>
      </c>
      <c r="E49" s="49">
        <v>69.12</v>
      </c>
      <c r="F49" s="23">
        <v>103.68</v>
      </c>
    </row>
    <row r="50" spans="1:6" ht="15.75" customHeight="1">
      <c r="A50" s="1">
        <f t="shared" si="0"/>
        <v>49</v>
      </c>
      <c r="B50" s="28">
        <v>53</v>
      </c>
      <c r="C50" s="4" t="s">
        <v>105</v>
      </c>
      <c r="D50" s="4" t="s">
        <v>118</v>
      </c>
      <c r="E50" s="48">
        <v>69.09</v>
      </c>
      <c r="F50" s="23">
        <v>103.635</v>
      </c>
    </row>
    <row r="51" spans="1:6" ht="15.75" customHeight="1">
      <c r="A51" s="1">
        <f t="shared" si="0"/>
        <v>50</v>
      </c>
      <c r="B51" s="28">
        <v>36</v>
      </c>
      <c r="C51" s="4" t="s">
        <v>84</v>
      </c>
      <c r="D51" s="4" t="s">
        <v>81</v>
      </c>
      <c r="E51" s="48">
        <v>69.04</v>
      </c>
      <c r="F51" s="23">
        <v>103.56</v>
      </c>
    </row>
    <row r="52" spans="1:6" ht="15.75" customHeight="1">
      <c r="A52" s="1">
        <f t="shared" si="0"/>
        <v>51</v>
      </c>
      <c r="B52" s="28">
        <v>90</v>
      </c>
      <c r="C52" s="4" t="s">
        <v>159</v>
      </c>
      <c r="D52" s="4" t="s">
        <v>157</v>
      </c>
      <c r="E52" s="49">
        <v>68.63</v>
      </c>
      <c r="F52" s="23">
        <v>102.945</v>
      </c>
    </row>
    <row r="53" spans="1:6" ht="15.75" customHeight="1">
      <c r="A53" s="1">
        <f t="shared" si="0"/>
        <v>52</v>
      </c>
      <c r="B53" s="28">
        <v>60</v>
      </c>
      <c r="C53" s="4" t="s">
        <v>114</v>
      </c>
      <c r="D53" s="4" t="s">
        <v>119</v>
      </c>
      <c r="E53" s="48">
        <v>68.48</v>
      </c>
      <c r="F53" s="23">
        <v>102.72</v>
      </c>
    </row>
    <row r="54" spans="1:6" ht="15.75" customHeight="1">
      <c r="A54" s="1">
        <f t="shared" si="0"/>
        <v>53</v>
      </c>
      <c r="B54" s="28">
        <v>106</v>
      </c>
      <c r="C54" s="4" t="s">
        <v>179</v>
      </c>
      <c r="D54" s="4" t="s">
        <v>180</v>
      </c>
      <c r="E54" s="49">
        <v>68.26</v>
      </c>
      <c r="F54" s="23">
        <v>102.39</v>
      </c>
    </row>
    <row r="55" spans="1:6" ht="15.75" customHeight="1">
      <c r="A55" s="1">
        <f t="shared" si="0"/>
        <v>54</v>
      </c>
      <c r="B55" s="28">
        <v>37</v>
      </c>
      <c r="C55" s="4" t="s">
        <v>85</v>
      </c>
      <c r="D55" s="4" t="s">
        <v>81</v>
      </c>
      <c r="E55" s="48">
        <v>68.02</v>
      </c>
      <c r="F55" s="23">
        <v>102.03</v>
      </c>
    </row>
    <row r="56" spans="1:6" ht="15.75" customHeight="1">
      <c r="A56" s="1">
        <f t="shared" si="0"/>
        <v>55</v>
      </c>
      <c r="B56" s="28">
        <v>47</v>
      </c>
      <c r="C56" s="4" t="s">
        <v>98</v>
      </c>
      <c r="D56" s="4" t="s">
        <v>94</v>
      </c>
      <c r="E56" s="49">
        <v>67.94</v>
      </c>
      <c r="F56" s="23">
        <v>101.91</v>
      </c>
    </row>
    <row r="57" spans="1:6" ht="15.75" customHeight="1">
      <c r="A57" s="1">
        <f t="shared" si="0"/>
        <v>56</v>
      </c>
      <c r="B57" s="28">
        <v>44</v>
      </c>
      <c r="C57" s="4" t="s">
        <v>93</v>
      </c>
      <c r="D57" s="4" t="s">
        <v>94</v>
      </c>
      <c r="E57" s="48">
        <v>67.78</v>
      </c>
      <c r="F57" s="23">
        <v>101.67</v>
      </c>
    </row>
    <row r="58" spans="1:6" ht="15.75" customHeight="1">
      <c r="A58" s="1">
        <f t="shared" si="0"/>
        <v>57</v>
      </c>
      <c r="B58" s="28">
        <v>86</v>
      </c>
      <c r="C58" s="4" t="s">
        <v>153</v>
      </c>
      <c r="D58" s="4" t="s">
        <v>146</v>
      </c>
      <c r="E58" s="49">
        <v>67.77</v>
      </c>
      <c r="F58" s="23">
        <v>101.655</v>
      </c>
    </row>
    <row r="59" spans="1:6" ht="15.75" customHeight="1">
      <c r="A59" s="1">
        <f t="shared" si="0"/>
        <v>58</v>
      </c>
      <c r="B59" s="28">
        <v>4</v>
      </c>
      <c r="C59" s="4" t="s">
        <v>40</v>
      </c>
      <c r="D59" s="4" t="s">
        <v>37</v>
      </c>
      <c r="E59" s="48">
        <v>67.64</v>
      </c>
      <c r="F59" s="23">
        <v>101.46</v>
      </c>
    </row>
    <row r="60" spans="1:6" ht="15.75" customHeight="1">
      <c r="A60" s="1">
        <f t="shared" si="0"/>
        <v>59</v>
      </c>
      <c r="B60" s="28">
        <v>77</v>
      </c>
      <c r="C60" s="4" t="s">
        <v>140</v>
      </c>
      <c r="D60" s="4" t="s">
        <v>134</v>
      </c>
      <c r="E60" s="48">
        <v>67.55</v>
      </c>
      <c r="F60" s="23">
        <v>101.325</v>
      </c>
    </row>
    <row r="61" spans="1:6" ht="15.75" customHeight="1">
      <c r="A61" s="1">
        <f t="shared" si="0"/>
        <v>60</v>
      </c>
      <c r="B61" s="28">
        <v>51</v>
      </c>
      <c r="C61" s="4" t="s">
        <v>103</v>
      </c>
      <c r="D61" s="4" t="s">
        <v>118</v>
      </c>
      <c r="E61" s="48">
        <v>67.54</v>
      </c>
      <c r="F61" s="23">
        <v>101.31</v>
      </c>
    </row>
    <row r="62" spans="1:6" ht="15.75" customHeight="1">
      <c r="A62" s="1">
        <f t="shared" si="0"/>
        <v>61</v>
      </c>
      <c r="B62" s="28">
        <v>46</v>
      </c>
      <c r="C62" s="4" t="s">
        <v>97</v>
      </c>
      <c r="D62" s="4" t="s">
        <v>94</v>
      </c>
      <c r="E62" s="48">
        <v>67.46</v>
      </c>
      <c r="F62" s="23">
        <v>101.19</v>
      </c>
    </row>
    <row r="63" spans="1:6" ht="15.75" customHeight="1">
      <c r="A63" s="1">
        <f t="shared" si="0"/>
        <v>62</v>
      </c>
      <c r="B63" s="28">
        <v>59</v>
      </c>
      <c r="C63" s="4" t="s">
        <v>113</v>
      </c>
      <c r="D63" s="4" t="s">
        <v>119</v>
      </c>
      <c r="E63" s="48">
        <v>67.26</v>
      </c>
      <c r="F63" s="23">
        <v>100.89</v>
      </c>
    </row>
    <row r="64" spans="1:6" ht="15.75" customHeight="1">
      <c r="A64" s="1">
        <f t="shared" si="0"/>
        <v>63</v>
      </c>
      <c r="B64" s="28">
        <v>74</v>
      </c>
      <c r="C64" s="4" t="s">
        <v>137</v>
      </c>
      <c r="D64" s="4" t="s">
        <v>134</v>
      </c>
      <c r="E64" s="48">
        <v>66.91</v>
      </c>
      <c r="F64" s="23">
        <v>100.365</v>
      </c>
    </row>
    <row r="65" spans="1:6" ht="15.75" customHeight="1">
      <c r="A65" s="1">
        <f t="shared" si="0"/>
        <v>64</v>
      </c>
      <c r="B65" s="28">
        <v>7</v>
      </c>
      <c r="C65" s="4" t="s">
        <v>44</v>
      </c>
      <c r="D65" s="4" t="s">
        <v>37</v>
      </c>
      <c r="E65" s="48">
        <v>66.81</v>
      </c>
      <c r="F65" s="23">
        <v>100.215</v>
      </c>
    </row>
    <row r="66" spans="1:6" ht="15.75" customHeight="1">
      <c r="A66" s="1">
        <f t="shared" si="0"/>
        <v>65</v>
      </c>
      <c r="B66" s="28">
        <v>11</v>
      </c>
      <c r="C66" s="4" t="s">
        <v>211</v>
      </c>
      <c r="D66" s="4" t="s">
        <v>46</v>
      </c>
      <c r="E66" s="48">
        <v>66.32</v>
      </c>
      <c r="F66" s="23">
        <v>99.48</v>
      </c>
    </row>
    <row r="67" spans="1:6" ht="15.75" customHeight="1">
      <c r="A67" s="1">
        <f t="shared" si="0"/>
        <v>66</v>
      </c>
      <c r="B67" s="28">
        <v>54</v>
      </c>
      <c r="C67" s="4" t="s">
        <v>106</v>
      </c>
      <c r="D67" s="4" t="s">
        <v>118</v>
      </c>
      <c r="E67" s="48">
        <v>65.98</v>
      </c>
      <c r="F67" s="23">
        <v>98.97</v>
      </c>
    </row>
    <row r="68" spans="1:6" ht="15.75" customHeight="1">
      <c r="A68" s="1">
        <f aca="true" t="shared" si="1" ref="A68:A84">A67+1</f>
        <v>67</v>
      </c>
      <c r="B68" s="28">
        <v>52</v>
      </c>
      <c r="C68" s="4" t="s">
        <v>104</v>
      </c>
      <c r="D68" s="4" t="s">
        <v>118</v>
      </c>
      <c r="E68" s="49">
        <v>65.48</v>
      </c>
      <c r="F68" s="23">
        <v>98.22</v>
      </c>
    </row>
    <row r="69" spans="1:6" ht="15.75" customHeight="1">
      <c r="A69" s="1">
        <f t="shared" si="1"/>
        <v>68</v>
      </c>
      <c r="B69" s="28">
        <v>27</v>
      </c>
      <c r="C69" s="4" t="s">
        <v>72</v>
      </c>
      <c r="D69" s="4" t="s">
        <v>68</v>
      </c>
      <c r="E69" s="48">
        <v>64.87</v>
      </c>
      <c r="F69" s="23">
        <v>97.305</v>
      </c>
    </row>
    <row r="70" spans="1:6" ht="15.75" customHeight="1">
      <c r="A70" s="1">
        <f t="shared" si="1"/>
        <v>69</v>
      </c>
      <c r="B70" s="28">
        <v>102</v>
      </c>
      <c r="C70" s="4" t="s">
        <v>175</v>
      </c>
      <c r="D70" s="4" t="s">
        <v>174</v>
      </c>
      <c r="E70" s="49">
        <v>64.69</v>
      </c>
      <c r="F70" s="23">
        <v>97.035</v>
      </c>
    </row>
    <row r="71" spans="1:6" ht="15.75" customHeight="1">
      <c r="A71" s="1">
        <f t="shared" si="1"/>
        <v>70</v>
      </c>
      <c r="B71" s="28">
        <v>23</v>
      </c>
      <c r="C71" s="4" t="s">
        <v>66</v>
      </c>
      <c r="D71" s="4" t="s">
        <v>60</v>
      </c>
      <c r="E71" s="48">
        <v>64.25</v>
      </c>
      <c r="F71" s="23">
        <v>96.375</v>
      </c>
    </row>
    <row r="72" spans="1:6" ht="15.75" customHeight="1">
      <c r="A72" s="1">
        <f t="shared" si="1"/>
        <v>71</v>
      </c>
      <c r="B72" s="28">
        <v>6</v>
      </c>
      <c r="C72" s="4" t="s">
        <v>43</v>
      </c>
      <c r="D72" s="4" t="s">
        <v>37</v>
      </c>
      <c r="E72" s="48">
        <v>63.98</v>
      </c>
      <c r="F72" s="23">
        <v>95.97</v>
      </c>
    </row>
    <row r="73" spans="1:6" ht="15.75" customHeight="1">
      <c r="A73" s="1">
        <f t="shared" si="1"/>
        <v>72</v>
      </c>
      <c r="B73" s="28">
        <v>21</v>
      </c>
      <c r="C73" s="4" t="s">
        <v>64</v>
      </c>
      <c r="D73" s="4" t="s">
        <v>60</v>
      </c>
      <c r="E73" s="48">
        <v>63.27</v>
      </c>
      <c r="F73" s="23">
        <v>94.905</v>
      </c>
    </row>
    <row r="74" spans="1:6" ht="15.75" customHeight="1">
      <c r="A74" s="1">
        <f t="shared" si="1"/>
        <v>73</v>
      </c>
      <c r="B74" s="28">
        <v>58</v>
      </c>
      <c r="C74" s="4" t="s">
        <v>111</v>
      </c>
      <c r="D74" s="4" t="s">
        <v>119</v>
      </c>
      <c r="E74" s="48">
        <v>63.26</v>
      </c>
      <c r="F74" s="23">
        <v>94.89</v>
      </c>
    </row>
    <row r="75" spans="1:6" ht="15.75" customHeight="1">
      <c r="A75" s="1">
        <f t="shared" si="1"/>
        <v>74</v>
      </c>
      <c r="B75" s="28">
        <v>35</v>
      </c>
      <c r="C75" s="4" t="s">
        <v>82</v>
      </c>
      <c r="D75" s="4" t="s">
        <v>81</v>
      </c>
      <c r="E75" s="48">
        <v>63.09</v>
      </c>
      <c r="F75" s="23">
        <v>94.635</v>
      </c>
    </row>
    <row r="76" spans="1:6" ht="15.75" customHeight="1">
      <c r="A76" s="1">
        <f t="shared" si="1"/>
        <v>75</v>
      </c>
      <c r="B76" s="28">
        <v>101</v>
      </c>
      <c r="C76" s="4" t="s">
        <v>173</v>
      </c>
      <c r="D76" s="4" t="s">
        <v>174</v>
      </c>
      <c r="E76" s="49">
        <v>62.93</v>
      </c>
      <c r="F76" s="23">
        <v>94.395</v>
      </c>
    </row>
    <row r="77" spans="1:6" ht="15.75" customHeight="1">
      <c r="A77" s="1">
        <f t="shared" si="1"/>
        <v>76</v>
      </c>
      <c r="B77" s="28">
        <v>20</v>
      </c>
      <c r="C77" s="4" t="s">
        <v>63</v>
      </c>
      <c r="D77" s="4" t="s">
        <v>60</v>
      </c>
      <c r="E77" s="48">
        <v>61.57</v>
      </c>
      <c r="F77" s="23">
        <v>92.355</v>
      </c>
    </row>
    <row r="78" spans="1:6" ht="15.75" customHeight="1">
      <c r="A78" s="1">
        <f t="shared" si="1"/>
        <v>77</v>
      </c>
      <c r="B78" s="28">
        <v>103</v>
      </c>
      <c r="C78" s="4" t="s">
        <v>176</v>
      </c>
      <c r="D78" s="4" t="s">
        <v>174</v>
      </c>
      <c r="E78" s="49">
        <v>60.01</v>
      </c>
      <c r="F78" s="23">
        <v>90.015</v>
      </c>
    </row>
    <row r="79" spans="1:6" ht="15.75" customHeight="1">
      <c r="A79" s="1">
        <f t="shared" si="1"/>
        <v>78</v>
      </c>
      <c r="B79" s="28">
        <v>18</v>
      </c>
      <c r="C79" s="4" t="s">
        <v>59</v>
      </c>
      <c r="D79" s="4" t="s">
        <v>60</v>
      </c>
      <c r="E79" s="48">
        <v>59.99</v>
      </c>
      <c r="F79" s="23">
        <v>89.985</v>
      </c>
    </row>
    <row r="80" spans="1:6" ht="15.75" customHeight="1">
      <c r="A80" s="1">
        <f t="shared" si="1"/>
        <v>79</v>
      </c>
      <c r="B80" s="28">
        <v>19</v>
      </c>
      <c r="C80" s="4" t="s">
        <v>62</v>
      </c>
      <c r="D80" s="4" t="s">
        <v>60</v>
      </c>
      <c r="E80" s="48">
        <v>57.29</v>
      </c>
      <c r="F80" s="23">
        <v>85.935</v>
      </c>
    </row>
    <row r="81" spans="1:6" ht="15.75" customHeight="1">
      <c r="A81" s="1">
        <f t="shared" si="1"/>
        <v>80</v>
      </c>
      <c r="B81" s="28">
        <v>109</v>
      </c>
      <c r="C81" s="4" t="s">
        <v>183</v>
      </c>
      <c r="D81" s="4" t="s">
        <v>180</v>
      </c>
      <c r="E81" s="49">
        <v>53.5</v>
      </c>
      <c r="F81" s="23">
        <v>80.25</v>
      </c>
    </row>
    <row r="82" spans="1:6" ht="15.75" customHeight="1">
      <c r="A82" s="1">
        <f t="shared" si="1"/>
        <v>81</v>
      </c>
      <c r="B82" s="28">
        <v>42</v>
      </c>
      <c r="C82" s="4" t="s">
        <v>92</v>
      </c>
      <c r="D82" s="4" t="s">
        <v>91</v>
      </c>
      <c r="E82" s="48">
        <v>52.4</v>
      </c>
      <c r="F82" s="23">
        <v>78.6</v>
      </c>
    </row>
    <row r="83" spans="1:6" ht="15.75" customHeight="1">
      <c r="A83" s="1">
        <f t="shared" si="1"/>
        <v>82</v>
      </c>
      <c r="B83" s="28">
        <v>40</v>
      </c>
      <c r="C83" s="4" t="s">
        <v>89</v>
      </c>
      <c r="D83" s="4" t="s">
        <v>88</v>
      </c>
      <c r="E83" s="48">
        <v>52.26</v>
      </c>
      <c r="F83" s="23">
        <v>78.39</v>
      </c>
    </row>
    <row r="84" spans="1:6" ht="15.75" customHeight="1">
      <c r="A84" s="1">
        <f t="shared" si="1"/>
        <v>83</v>
      </c>
      <c r="B84" s="28">
        <v>104</v>
      </c>
      <c r="C84" s="4" t="s">
        <v>177</v>
      </c>
      <c r="D84" s="4" t="s">
        <v>174</v>
      </c>
      <c r="E84" s="49">
        <v>49.82</v>
      </c>
      <c r="F84" s="23">
        <v>74.73</v>
      </c>
    </row>
    <row r="85" spans="1:6" ht="12.75">
      <c r="A85" s="1"/>
      <c r="B85" s="28"/>
      <c r="C85" s="4"/>
      <c r="D85" s="4"/>
      <c r="E85" s="49"/>
      <c r="F85" s="23"/>
    </row>
    <row r="86" spans="1:6" ht="12.75">
      <c r="A86" s="1"/>
      <c r="B86" s="28"/>
      <c r="C86" s="4"/>
      <c r="D86" s="4"/>
      <c r="E86" s="48"/>
      <c r="F86" s="23"/>
    </row>
    <row r="87" spans="1:6" ht="12.75">
      <c r="A87" s="1"/>
      <c r="B87" s="28"/>
      <c r="C87" s="4"/>
      <c r="D87" s="4"/>
      <c r="E87" s="48"/>
      <c r="F87" s="23"/>
    </row>
    <row r="88" spans="1:6" ht="12.75">
      <c r="A88" s="1"/>
      <c r="B88" s="28"/>
      <c r="C88" s="4"/>
      <c r="D88" s="4"/>
      <c r="E88" s="48"/>
      <c r="F88" s="23"/>
    </row>
    <row r="89" spans="1:6" ht="12.75">
      <c r="A89" s="1"/>
      <c r="B89" s="28"/>
      <c r="C89" s="4"/>
      <c r="D89" s="4"/>
      <c r="E89" s="49"/>
      <c r="F89" s="23"/>
    </row>
    <row r="90" spans="1:6" ht="12.75">
      <c r="A90" s="1"/>
      <c r="B90" s="28"/>
      <c r="C90" s="4"/>
      <c r="D90" s="4"/>
      <c r="E90" s="49"/>
      <c r="F90" s="23"/>
    </row>
  </sheetData>
  <sheetProtection password="CA6F" sheet="1" objects="1" scenarios="1"/>
  <printOptions/>
  <pageMargins left="0.75" right="0.75" top="1" bottom="0.78" header="0.4921259845" footer="0.4921259845"/>
  <pageSetup horizontalDpi="300" verticalDpi="300" orientation="portrait" paperSize="9" r:id="rId1"/>
  <headerFooter alignWithMargins="0">
    <oddHeader>&amp;L
&amp;"MS Sans Serif,Fett Kursiv"Gewicht Weit Einhand  7.5g Herren&amp;C&amp;"MS Sans Serif,Fett"&amp;12&amp;UCasting-Weltmeisterschaft
BERN 2004&amp;R
&amp;"MS Sans Serif,Fett Kursiv"Spinning Distance Single  Handed 7.5g Men</oddHeader>
    <oddFooter>&amp;L&amp;8Copyright ÖTCV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9"/>
  <dimension ref="A1:G22"/>
  <sheetViews>
    <sheetView workbookViewId="0" topLeftCell="A1">
      <selection activeCell="C12" sqref="C12"/>
    </sheetView>
  </sheetViews>
  <sheetFormatPr defaultColWidth="11.421875" defaultRowHeight="12.75"/>
  <cols>
    <col min="1" max="1" width="3.00390625" style="29" bestFit="1" customWidth="1"/>
    <col min="2" max="2" width="5.00390625" style="50" bestFit="1" customWidth="1"/>
    <col min="3" max="3" width="23.57421875" style="18" bestFit="1" customWidth="1"/>
    <col min="4" max="4" width="14.140625" style="18" bestFit="1" customWidth="1"/>
    <col min="5" max="5" width="10.140625" style="50" bestFit="1" customWidth="1"/>
    <col min="6" max="6" width="10.7109375" style="18" bestFit="1" customWidth="1"/>
    <col min="7" max="7" width="11.421875" style="61" customWidth="1"/>
    <col min="8" max="16384" width="11.421875" style="18" customWidth="1"/>
  </cols>
  <sheetData>
    <row r="1" spans="1:7" ht="30" customHeight="1">
      <c r="A1" s="30" t="s">
        <v>187</v>
      </c>
      <c r="B1" s="55" t="s">
        <v>188</v>
      </c>
      <c r="C1" s="32" t="s">
        <v>0</v>
      </c>
      <c r="D1" s="32" t="s">
        <v>203</v>
      </c>
      <c r="E1" s="46" t="s">
        <v>2</v>
      </c>
      <c r="F1" s="62" t="s">
        <v>17</v>
      </c>
      <c r="G1" s="59" t="s">
        <v>15</v>
      </c>
    </row>
    <row r="2" spans="1:7" ht="33" customHeight="1">
      <c r="A2" s="33">
        <v>1</v>
      </c>
      <c r="B2" s="55">
        <v>65</v>
      </c>
      <c r="C2" s="34" t="s">
        <v>125</v>
      </c>
      <c r="D2" s="34" t="s">
        <v>122</v>
      </c>
      <c r="E2" s="46">
        <v>71.49</v>
      </c>
      <c r="F2" s="63">
        <v>107.235</v>
      </c>
      <c r="G2" s="59">
        <v>68.03</v>
      </c>
    </row>
    <row r="3" spans="1:7" ht="33" customHeight="1">
      <c r="A3" s="33">
        <f>A2+1</f>
        <v>2</v>
      </c>
      <c r="B3" s="55">
        <v>64</v>
      </c>
      <c r="C3" s="34" t="s">
        <v>124</v>
      </c>
      <c r="D3" s="34" t="s">
        <v>122</v>
      </c>
      <c r="E3" s="47">
        <v>70.38</v>
      </c>
      <c r="F3" s="63">
        <v>105.57</v>
      </c>
      <c r="G3" s="59">
        <v>66.66</v>
      </c>
    </row>
    <row r="4" spans="1:7" s="64" customFormat="1" ht="33" customHeight="1">
      <c r="A4" s="33">
        <f aca="true" t="shared" si="0" ref="A4:A22">A3+1</f>
        <v>3</v>
      </c>
      <c r="B4" s="55">
        <v>25</v>
      </c>
      <c r="C4" s="34" t="s">
        <v>70</v>
      </c>
      <c r="D4" s="34" t="s">
        <v>68</v>
      </c>
      <c r="E4" s="47">
        <v>68.16</v>
      </c>
      <c r="F4" s="63">
        <v>102.24</v>
      </c>
      <c r="G4" s="59">
        <v>66.51</v>
      </c>
    </row>
    <row r="5" spans="1:7" ht="33" customHeight="1">
      <c r="A5" s="35">
        <f t="shared" si="0"/>
        <v>4</v>
      </c>
      <c r="B5" s="57">
        <v>24</v>
      </c>
      <c r="C5" s="36" t="s">
        <v>67</v>
      </c>
      <c r="D5" s="36" t="s">
        <v>68</v>
      </c>
      <c r="E5" s="53">
        <v>70.52</v>
      </c>
      <c r="F5" s="65">
        <v>105.78</v>
      </c>
      <c r="G5" s="61">
        <v>66.11</v>
      </c>
    </row>
    <row r="6" spans="1:7" ht="33" customHeight="1">
      <c r="A6" s="1">
        <f t="shared" si="0"/>
        <v>5</v>
      </c>
      <c r="B6" s="28">
        <v>17</v>
      </c>
      <c r="C6" s="4" t="s">
        <v>57</v>
      </c>
      <c r="D6" s="4" t="s">
        <v>58</v>
      </c>
      <c r="E6" s="48">
        <v>68.58</v>
      </c>
      <c r="F6" s="23">
        <v>102.87</v>
      </c>
      <c r="G6" s="61">
        <v>65.2</v>
      </c>
    </row>
    <row r="7" spans="1:7" ht="33" customHeight="1">
      <c r="A7" s="1">
        <f t="shared" si="0"/>
        <v>6</v>
      </c>
      <c r="B7" s="28">
        <v>3</v>
      </c>
      <c r="C7" s="4" t="s">
        <v>39</v>
      </c>
      <c r="D7" s="4" t="s">
        <v>37</v>
      </c>
      <c r="E7" s="48">
        <v>66.91</v>
      </c>
      <c r="F7" s="23">
        <v>100.365</v>
      </c>
      <c r="G7" s="61">
        <v>61.83</v>
      </c>
    </row>
    <row r="8" spans="1:6" ht="18" customHeight="1">
      <c r="A8" s="1">
        <f t="shared" si="0"/>
        <v>7</v>
      </c>
      <c r="B8" s="28">
        <v>9</v>
      </c>
      <c r="C8" s="4" t="s">
        <v>48</v>
      </c>
      <c r="D8" s="4" t="s">
        <v>46</v>
      </c>
      <c r="E8" s="48">
        <v>66.87</v>
      </c>
      <c r="F8" s="23">
        <v>100.305</v>
      </c>
    </row>
    <row r="9" spans="1:6" ht="18" customHeight="1">
      <c r="A9" s="1">
        <f t="shared" si="0"/>
        <v>8</v>
      </c>
      <c r="B9" s="28">
        <v>63</v>
      </c>
      <c r="C9" s="4" t="s">
        <v>121</v>
      </c>
      <c r="D9" s="4" t="s">
        <v>122</v>
      </c>
      <c r="E9" s="48">
        <v>66.83</v>
      </c>
      <c r="F9" s="23">
        <v>100.245</v>
      </c>
    </row>
    <row r="10" spans="1:6" ht="18" customHeight="1">
      <c r="A10" s="1">
        <f t="shared" si="0"/>
        <v>9</v>
      </c>
      <c r="B10" s="28">
        <v>93</v>
      </c>
      <c r="C10" s="4" t="s">
        <v>162</v>
      </c>
      <c r="D10" s="4" t="s">
        <v>163</v>
      </c>
      <c r="E10" s="49">
        <v>65.31</v>
      </c>
      <c r="F10" s="23">
        <v>97.965</v>
      </c>
    </row>
    <row r="11" spans="1:6" ht="18" customHeight="1">
      <c r="A11" s="1">
        <f t="shared" si="0"/>
        <v>10</v>
      </c>
      <c r="B11" s="28">
        <v>8</v>
      </c>
      <c r="C11" s="4" t="s">
        <v>45</v>
      </c>
      <c r="D11" s="4" t="s">
        <v>46</v>
      </c>
      <c r="E11" s="48">
        <v>64.12</v>
      </c>
      <c r="F11" s="23">
        <v>96.18</v>
      </c>
    </row>
    <row r="12" spans="1:6" ht="18" customHeight="1">
      <c r="A12" s="1">
        <f t="shared" si="0"/>
        <v>11</v>
      </c>
      <c r="B12" s="28">
        <v>10</v>
      </c>
      <c r="C12" s="4" t="s">
        <v>49</v>
      </c>
      <c r="D12" s="4" t="s">
        <v>46</v>
      </c>
      <c r="E12" s="48">
        <v>64.01</v>
      </c>
      <c r="F12" s="23">
        <v>96.015</v>
      </c>
    </row>
    <row r="13" spans="1:6" ht="18" customHeight="1">
      <c r="A13" s="1">
        <f t="shared" si="0"/>
        <v>12</v>
      </c>
      <c r="B13" s="28">
        <v>26</v>
      </c>
      <c r="C13" s="4" t="s">
        <v>71</v>
      </c>
      <c r="D13" s="4" t="s">
        <v>68</v>
      </c>
      <c r="E13" s="48">
        <v>62.83</v>
      </c>
      <c r="F13" s="23">
        <v>94.245</v>
      </c>
    </row>
    <row r="14" spans="1:6" ht="18" customHeight="1">
      <c r="A14" s="1">
        <f t="shared" si="0"/>
        <v>13</v>
      </c>
      <c r="B14" s="28">
        <v>56</v>
      </c>
      <c r="C14" s="4" t="s">
        <v>109</v>
      </c>
      <c r="D14" s="4" t="s">
        <v>119</v>
      </c>
      <c r="E14" s="48">
        <v>59.97</v>
      </c>
      <c r="F14" s="23">
        <v>89.955</v>
      </c>
    </row>
    <row r="15" spans="1:6" ht="18" customHeight="1">
      <c r="A15" s="1">
        <f t="shared" si="0"/>
        <v>14</v>
      </c>
      <c r="B15" s="28">
        <v>78</v>
      </c>
      <c r="C15" s="4" t="s">
        <v>141</v>
      </c>
      <c r="D15" s="4" t="s">
        <v>142</v>
      </c>
      <c r="E15" s="48">
        <v>59.08</v>
      </c>
      <c r="F15" s="23">
        <v>88.62</v>
      </c>
    </row>
    <row r="16" spans="1:6" ht="18" customHeight="1">
      <c r="A16" s="1">
        <f t="shared" si="0"/>
        <v>15</v>
      </c>
      <c r="B16" s="28">
        <v>82</v>
      </c>
      <c r="C16" s="4" t="s">
        <v>148</v>
      </c>
      <c r="D16" s="4" t="s">
        <v>146</v>
      </c>
      <c r="E16" s="49">
        <v>57.98</v>
      </c>
      <c r="F16" s="23">
        <v>86.97</v>
      </c>
    </row>
    <row r="17" spans="1:6" ht="18" customHeight="1">
      <c r="A17" s="1">
        <f t="shared" si="0"/>
        <v>16</v>
      </c>
      <c r="B17" s="28">
        <v>2</v>
      </c>
      <c r="C17" s="4" t="s">
        <v>36</v>
      </c>
      <c r="D17" s="4" t="s">
        <v>37</v>
      </c>
      <c r="E17" s="48">
        <v>56.42</v>
      </c>
      <c r="F17" s="23">
        <v>84.63</v>
      </c>
    </row>
    <row r="18" spans="1:6" ht="18" customHeight="1">
      <c r="A18" s="1">
        <f t="shared" si="0"/>
        <v>17</v>
      </c>
      <c r="B18" s="28">
        <v>81</v>
      </c>
      <c r="C18" s="4" t="s">
        <v>145</v>
      </c>
      <c r="D18" s="4" t="s">
        <v>146</v>
      </c>
      <c r="E18" s="49">
        <v>54.51</v>
      </c>
      <c r="F18" s="23">
        <v>81.765</v>
      </c>
    </row>
    <row r="19" spans="1:6" ht="18" customHeight="1">
      <c r="A19" s="1">
        <f t="shared" si="0"/>
        <v>18</v>
      </c>
      <c r="B19" s="28">
        <v>34</v>
      </c>
      <c r="C19" s="4" t="s">
        <v>80</v>
      </c>
      <c r="D19" s="4" t="s">
        <v>81</v>
      </c>
      <c r="E19" s="48">
        <v>52.8</v>
      </c>
      <c r="F19" s="23">
        <v>79.2</v>
      </c>
    </row>
    <row r="20" spans="1:6" ht="18" customHeight="1">
      <c r="A20" s="1">
        <f t="shared" si="0"/>
        <v>19</v>
      </c>
      <c r="B20" s="28">
        <v>57</v>
      </c>
      <c r="C20" s="4" t="s">
        <v>110</v>
      </c>
      <c r="D20" s="4" t="s">
        <v>119</v>
      </c>
      <c r="E20" s="48">
        <v>52.6</v>
      </c>
      <c r="F20" s="23">
        <v>78.9</v>
      </c>
    </row>
    <row r="21" spans="1:6" ht="18" customHeight="1">
      <c r="A21" s="1">
        <f t="shared" si="0"/>
        <v>20</v>
      </c>
      <c r="B21" s="28">
        <v>55</v>
      </c>
      <c r="C21" s="4" t="s">
        <v>107</v>
      </c>
      <c r="D21" s="4" t="s">
        <v>119</v>
      </c>
      <c r="E21" s="48">
        <v>50.99</v>
      </c>
      <c r="F21" s="23">
        <v>76.485</v>
      </c>
    </row>
    <row r="22" spans="1:6" ht="18" customHeight="1">
      <c r="A22" s="1">
        <f t="shared" si="0"/>
        <v>21</v>
      </c>
      <c r="B22" s="28">
        <v>94</v>
      </c>
      <c r="C22" s="4" t="s">
        <v>165</v>
      </c>
      <c r="D22" s="4" t="s">
        <v>163</v>
      </c>
      <c r="E22" s="49">
        <v>49.55</v>
      </c>
      <c r="F22" s="23">
        <v>74.325</v>
      </c>
    </row>
    <row r="23" ht="18" customHeight="1"/>
  </sheetData>
  <sheetProtection password="CA6F" sheet="1" objects="1" scenarios="1"/>
  <printOptions/>
  <pageMargins left="0.75" right="0.75" top="1.09" bottom="1" header="0.4921259845" footer="0.4921259845"/>
  <pageSetup horizontalDpi="300" verticalDpi="300" orientation="portrait" paperSize="9" r:id="rId1"/>
  <headerFooter alignWithMargins="0">
    <oddHeader>&amp;L
&amp;"MS Sans Serif,Fett Kursiv"Gewicht Weit Einhand 7.5 g Damen&amp;C&amp;"MS Sans Serif,Fett"&amp;12&amp;UCasting-Weltmeisterschaft 
BERN 2004&amp;R
&amp;"MS Sans Serif,Fett Kursiv"Spinning Distance Single Handed  7.5g Ladies</oddHeader>
    <oddFooter>&amp;L&amp;8Copyright ÖTCV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22"/>
  <dimension ref="A1:J90"/>
  <sheetViews>
    <sheetView workbookViewId="0" topLeftCell="A1">
      <selection activeCell="C15" sqref="C15"/>
    </sheetView>
  </sheetViews>
  <sheetFormatPr defaultColWidth="11.421875" defaultRowHeight="12.75"/>
  <cols>
    <col min="1" max="1" width="3.00390625" style="29" bestFit="1" customWidth="1"/>
    <col min="2" max="2" width="5.00390625" style="29" bestFit="1" customWidth="1"/>
    <col min="3" max="3" width="24.57421875" style="50" bestFit="1" customWidth="1"/>
    <col min="4" max="4" width="14.140625" style="18" bestFit="1" customWidth="1"/>
    <col min="5" max="5" width="4.7109375" style="66" bestFit="1" customWidth="1"/>
    <col min="6" max="6" width="7.57421875" style="66" bestFit="1" customWidth="1"/>
    <col min="7" max="8" width="4.7109375" style="66" bestFit="1" customWidth="1"/>
    <col min="9" max="10" width="8.7109375" style="66" bestFit="1" customWidth="1"/>
    <col min="11" max="16384" width="11.421875" style="18" customWidth="1"/>
  </cols>
  <sheetData>
    <row r="1" spans="1:10" ht="25.5" customHeight="1">
      <c r="A1" s="30" t="s">
        <v>187</v>
      </c>
      <c r="B1" s="31" t="s">
        <v>188</v>
      </c>
      <c r="C1" s="32" t="s">
        <v>0</v>
      </c>
      <c r="D1" s="32" t="s">
        <v>29</v>
      </c>
      <c r="E1" s="37" t="s">
        <v>189</v>
      </c>
      <c r="F1" s="60" t="s">
        <v>190</v>
      </c>
      <c r="G1" s="31" t="s">
        <v>191</v>
      </c>
      <c r="H1" s="31" t="s">
        <v>192</v>
      </c>
      <c r="I1" s="70" t="s">
        <v>193</v>
      </c>
      <c r="J1" s="70" t="s">
        <v>194</v>
      </c>
    </row>
    <row r="2" spans="1:10" ht="25.5" customHeight="1">
      <c r="A2" s="33">
        <v>1</v>
      </c>
      <c r="B2" s="33">
        <v>30</v>
      </c>
      <c r="C2" s="34" t="s">
        <v>76</v>
      </c>
      <c r="D2" s="34" t="s">
        <v>68</v>
      </c>
      <c r="E2" s="71">
        <v>100</v>
      </c>
      <c r="F2" s="59">
        <v>118.49</v>
      </c>
      <c r="G2" s="71">
        <v>100</v>
      </c>
      <c r="H2" s="71">
        <v>100</v>
      </c>
      <c r="I2" s="72">
        <v>111.96</v>
      </c>
      <c r="J2" s="72">
        <v>530.45</v>
      </c>
    </row>
    <row r="3" spans="1:10" ht="25.5" customHeight="1">
      <c r="A3" s="33">
        <f>A2+1</f>
        <v>2</v>
      </c>
      <c r="B3" s="33">
        <v>14</v>
      </c>
      <c r="C3" s="34" t="s">
        <v>53</v>
      </c>
      <c r="D3" s="34" t="s">
        <v>46</v>
      </c>
      <c r="E3" s="71">
        <v>100</v>
      </c>
      <c r="F3" s="59">
        <v>126.92</v>
      </c>
      <c r="G3" s="71">
        <v>96</v>
      </c>
      <c r="H3" s="71">
        <v>95</v>
      </c>
      <c r="I3" s="72">
        <v>109.875</v>
      </c>
      <c r="J3" s="72">
        <v>527.795</v>
      </c>
    </row>
    <row r="4" spans="1:10" ht="25.5" customHeight="1">
      <c r="A4" s="33">
        <f aca="true" t="shared" si="0" ref="A4:A67">A3+1</f>
        <v>3</v>
      </c>
      <c r="B4" s="33">
        <v>12</v>
      </c>
      <c r="C4" s="34" t="s">
        <v>51</v>
      </c>
      <c r="D4" s="34" t="s">
        <v>46</v>
      </c>
      <c r="E4" s="71">
        <v>100</v>
      </c>
      <c r="F4" s="59">
        <v>120.71</v>
      </c>
      <c r="G4" s="71">
        <v>100</v>
      </c>
      <c r="H4" s="71">
        <v>100</v>
      </c>
      <c r="I4" s="72">
        <v>105.51</v>
      </c>
      <c r="J4" s="72">
        <v>526.22</v>
      </c>
    </row>
    <row r="5" spans="1:10" ht="25.5" customHeight="1">
      <c r="A5" s="1">
        <f t="shared" si="0"/>
        <v>4</v>
      </c>
      <c r="B5" s="1">
        <v>32</v>
      </c>
      <c r="C5" s="4" t="s">
        <v>78</v>
      </c>
      <c r="D5" s="4" t="s">
        <v>68</v>
      </c>
      <c r="E5" s="69">
        <v>100</v>
      </c>
      <c r="F5" s="16">
        <v>126.68</v>
      </c>
      <c r="G5" s="69">
        <v>94</v>
      </c>
      <c r="H5" s="69">
        <v>85</v>
      </c>
      <c r="I5" s="15">
        <v>117.525</v>
      </c>
      <c r="J5" s="15">
        <v>523.205</v>
      </c>
    </row>
    <row r="6" spans="1:10" ht="18" customHeight="1">
      <c r="A6" s="1">
        <f t="shared" si="0"/>
        <v>5</v>
      </c>
      <c r="B6" s="1">
        <v>29</v>
      </c>
      <c r="C6" s="4" t="s">
        <v>75</v>
      </c>
      <c r="D6" s="4" t="s">
        <v>68</v>
      </c>
      <c r="E6" s="69">
        <v>100</v>
      </c>
      <c r="F6" s="16">
        <v>118.98</v>
      </c>
      <c r="G6" s="69">
        <v>86</v>
      </c>
      <c r="H6" s="69">
        <v>100</v>
      </c>
      <c r="I6" s="15">
        <v>117.945</v>
      </c>
      <c r="J6" s="15">
        <v>522.925</v>
      </c>
    </row>
    <row r="7" spans="1:10" ht="18" customHeight="1">
      <c r="A7" s="1">
        <f t="shared" si="0"/>
        <v>6</v>
      </c>
      <c r="B7" s="1">
        <v>16</v>
      </c>
      <c r="C7" s="4" t="s">
        <v>56</v>
      </c>
      <c r="D7" s="4" t="s">
        <v>46</v>
      </c>
      <c r="E7" s="69">
        <v>95</v>
      </c>
      <c r="F7" s="16">
        <v>126.16</v>
      </c>
      <c r="G7" s="69">
        <v>94</v>
      </c>
      <c r="H7" s="69">
        <v>100</v>
      </c>
      <c r="I7" s="15">
        <v>106.605</v>
      </c>
      <c r="J7" s="15">
        <v>521.765</v>
      </c>
    </row>
    <row r="8" spans="1:10" ht="18" customHeight="1">
      <c r="A8" s="1">
        <f t="shared" si="0"/>
        <v>7</v>
      </c>
      <c r="B8" s="1">
        <v>31</v>
      </c>
      <c r="C8" s="4" t="s">
        <v>77</v>
      </c>
      <c r="D8" s="4" t="s">
        <v>68</v>
      </c>
      <c r="E8" s="69">
        <v>95</v>
      </c>
      <c r="F8" s="16">
        <v>118.86</v>
      </c>
      <c r="G8" s="69">
        <v>96</v>
      </c>
      <c r="H8" s="69">
        <v>95</v>
      </c>
      <c r="I8" s="15">
        <v>116.745</v>
      </c>
      <c r="J8" s="15">
        <v>521.605</v>
      </c>
    </row>
    <row r="9" spans="1:10" ht="18" customHeight="1">
      <c r="A9" s="1">
        <f t="shared" si="0"/>
        <v>8</v>
      </c>
      <c r="B9" s="5">
        <v>110</v>
      </c>
      <c r="C9" s="4" t="s">
        <v>184</v>
      </c>
      <c r="D9" s="4" t="s">
        <v>180</v>
      </c>
      <c r="E9" s="67">
        <v>90</v>
      </c>
      <c r="F9" s="16">
        <v>127.45</v>
      </c>
      <c r="G9" s="68">
        <v>96</v>
      </c>
      <c r="H9" s="68">
        <v>95</v>
      </c>
      <c r="I9" s="15">
        <v>112.035</v>
      </c>
      <c r="J9" s="15">
        <v>520.485</v>
      </c>
    </row>
    <row r="10" spans="1:10" ht="18" customHeight="1">
      <c r="A10" s="1">
        <f t="shared" si="0"/>
        <v>9</v>
      </c>
      <c r="B10" s="1">
        <v>76</v>
      </c>
      <c r="C10" s="4" t="s">
        <v>139</v>
      </c>
      <c r="D10" s="4" t="s">
        <v>134</v>
      </c>
      <c r="E10" s="69">
        <v>100</v>
      </c>
      <c r="F10" s="16">
        <v>122.97</v>
      </c>
      <c r="G10" s="69">
        <v>92</v>
      </c>
      <c r="H10" s="69">
        <v>95</v>
      </c>
      <c r="I10" s="15">
        <v>110.055</v>
      </c>
      <c r="J10" s="15">
        <v>520.025</v>
      </c>
    </row>
    <row r="11" spans="1:10" ht="18" customHeight="1">
      <c r="A11" s="1">
        <f t="shared" si="0"/>
        <v>10</v>
      </c>
      <c r="B11" s="5">
        <v>85</v>
      </c>
      <c r="C11" s="4" t="s">
        <v>152</v>
      </c>
      <c r="D11" s="4" t="s">
        <v>146</v>
      </c>
      <c r="E11" s="67">
        <v>85</v>
      </c>
      <c r="F11" s="16">
        <v>123.51</v>
      </c>
      <c r="G11" s="68">
        <v>96</v>
      </c>
      <c r="H11" s="68">
        <v>100</v>
      </c>
      <c r="I11" s="15">
        <v>111.555</v>
      </c>
      <c r="J11" s="15">
        <v>516.065</v>
      </c>
    </row>
    <row r="12" spans="1:10" ht="18" customHeight="1">
      <c r="A12" s="1">
        <f t="shared" si="0"/>
        <v>11</v>
      </c>
      <c r="B12" s="1">
        <v>70</v>
      </c>
      <c r="C12" s="4" t="s">
        <v>131</v>
      </c>
      <c r="D12" s="4" t="s">
        <v>122</v>
      </c>
      <c r="E12" s="69">
        <v>95</v>
      </c>
      <c r="F12" s="16">
        <v>118.6</v>
      </c>
      <c r="G12" s="69">
        <v>96</v>
      </c>
      <c r="H12" s="69">
        <v>95</v>
      </c>
      <c r="I12" s="15">
        <v>111.045</v>
      </c>
      <c r="J12" s="15">
        <v>515.645</v>
      </c>
    </row>
    <row r="13" spans="1:10" ht="18" customHeight="1">
      <c r="A13" s="1">
        <f t="shared" si="0"/>
        <v>12</v>
      </c>
      <c r="B13" s="1">
        <v>66</v>
      </c>
      <c r="C13" s="4" t="s">
        <v>126</v>
      </c>
      <c r="D13" s="4" t="s">
        <v>122</v>
      </c>
      <c r="E13" s="69">
        <v>100</v>
      </c>
      <c r="F13" s="16">
        <v>124.74</v>
      </c>
      <c r="G13" s="69">
        <v>92</v>
      </c>
      <c r="H13" s="69">
        <v>90</v>
      </c>
      <c r="I13" s="15">
        <v>108.39</v>
      </c>
      <c r="J13" s="15">
        <v>515.13</v>
      </c>
    </row>
    <row r="14" spans="1:10" ht="18" customHeight="1">
      <c r="A14" s="1">
        <f t="shared" si="0"/>
        <v>13</v>
      </c>
      <c r="B14" s="1">
        <v>71</v>
      </c>
      <c r="C14" s="4" t="s">
        <v>132</v>
      </c>
      <c r="D14" s="4" t="s">
        <v>122</v>
      </c>
      <c r="E14" s="69">
        <v>100</v>
      </c>
      <c r="F14" s="16">
        <v>125.66</v>
      </c>
      <c r="G14" s="69">
        <v>92</v>
      </c>
      <c r="H14" s="69">
        <v>85</v>
      </c>
      <c r="I14" s="15">
        <v>112.38</v>
      </c>
      <c r="J14" s="15">
        <v>515.04</v>
      </c>
    </row>
    <row r="15" spans="1:10" ht="18" customHeight="1">
      <c r="A15" s="1">
        <f t="shared" si="0"/>
        <v>14</v>
      </c>
      <c r="B15" s="1">
        <v>11</v>
      </c>
      <c r="C15" s="4" t="s">
        <v>50</v>
      </c>
      <c r="D15" s="4" t="s">
        <v>46</v>
      </c>
      <c r="E15" s="69">
        <v>95</v>
      </c>
      <c r="F15" s="16">
        <v>125.35</v>
      </c>
      <c r="G15" s="69">
        <v>96</v>
      </c>
      <c r="H15" s="69">
        <v>95</v>
      </c>
      <c r="I15" s="15">
        <v>99.48</v>
      </c>
      <c r="J15" s="15">
        <v>510.83</v>
      </c>
    </row>
    <row r="16" spans="1:10" ht="18" customHeight="1">
      <c r="A16" s="1">
        <f t="shared" si="0"/>
        <v>15</v>
      </c>
      <c r="B16" s="1">
        <v>68</v>
      </c>
      <c r="C16" s="4" t="s">
        <v>129</v>
      </c>
      <c r="D16" s="4" t="s">
        <v>122</v>
      </c>
      <c r="E16" s="69">
        <v>95</v>
      </c>
      <c r="F16" s="16">
        <v>124.18</v>
      </c>
      <c r="G16" s="69">
        <v>100</v>
      </c>
      <c r="H16" s="69">
        <v>85</v>
      </c>
      <c r="I16" s="15">
        <v>106.41</v>
      </c>
      <c r="J16" s="15">
        <v>510.59</v>
      </c>
    </row>
    <row r="17" spans="1:10" ht="18" customHeight="1">
      <c r="A17" s="1">
        <f t="shared" si="0"/>
        <v>16</v>
      </c>
      <c r="B17" s="5">
        <v>84</v>
      </c>
      <c r="C17" s="4" t="s">
        <v>150</v>
      </c>
      <c r="D17" s="4" t="s">
        <v>146</v>
      </c>
      <c r="E17" s="67">
        <v>90</v>
      </c>
      <c r="F17" s="16">
        <v>123.23</v>
      </c>
      <c r="G17" s="68">
        <v>90</v>
      </c>
      <c r="H17" s="68">
        <v>95</v>
      </c>
      <c r="I17" s="15">
        <v>110.34</v>
      </c>
      <c r="J17" s="15">
        <v>508.57</v>
      </c>
    </row>
    <row r="18" spans="1:10" ht="18" customHeight="1">
      <c r="A18" s="1">
        <f t="shared" si="0"/>
        <v>17</v>
      </c>
      <c r="B18" s="1">
        <v>4</v>
      </c>
      <c r="C18" s="4" t="s">
        <v>40</v>
      </c>
      <c r="D18" s="4" t="s">
        <v>37</v>
      </c>
      <c r="E18" s="69">
        <v>95</v>
      </c>
      <c r="F18" s="16">
        <v>120.72</v>
      </c>
      <c r="G18" s="69">
        <v>96</v>
      </c>
      <c r="H18" s="69">
        <v>95</v>
      </c>
      <c r="I18" s="15">
        <v>101.46</v>
      </c>
      <c r="J18" s="15">
        <v>508.18</v>
      </c>
    </row>
    <row r="19" spans="1:10" ht="18" customHeight="1">
      <c r="A19" s="1">
        <f t="shared" si="0"/>
        <v>18</v>
      </c>
      <c r="B19" s="1">
        <v>15</v>
      </c>
      <c r="C19" s="4" t="s">
        <v>55</v>
      </c>
      <c r="D19" s="4" t="s">
        <v>46</v>
      </c>
      <c r="E19" s="69">
        <v>90</v>
      </c>
      <c r="F19" s="16">
        <v>124.81</v>
      </c>
      <c r="G19" s="69">
        <v>94</v>
      </c>
      <c r="H19" s="69">
        <v>90</v>
      </c>
      <c r="I19" s="15">
        <v>109.02</v>
      </c>
      <c r="J19" s="15">
        <v>507.83</v>
      </c>
    </row>
    <row r="20" spans="1:10" ht="18" customHeight="1">
      <c r="A20" s="1">
        <f t="shared" si="0"/>
        <v>19</v>
      </c>
      <c r="B20" s="1">
        <v>61</v>
      </c>
      <c r="C20" s="4" t="s">
        <v>115</v>
      </c>
      <c r="D20" s="4" t="s">
        <v>119</v>
      </c>
      <c r="E20" s="69">
        <v>95</v>
      </c>
      <c r="F20" s="16">
        <v>116.72</v>
      </c>
      <c r="G20" s="69">
        <v>98</v>
      </c>
      <c r="H20" s="69">
        <v>85</v>
      </c>
      <c r="I20" s="15">
        <v>107.31</v>
      </c>
      <c r="J20" s="15">
        <v>502.03</v>
      </c>
    </row>
    <row r="21" spans="1:10" ht="18" customHeight="1">
      <c r="A21" s="1">
        <f t="shared" si="0"/>
        <v>20</v>
      </c>
      <c r="B21" s="5">
        <v>86</v>
      </c>
      <c r="C21" s="4" t="s">
        <v>153</v>
      </c>
      <c r="D21" s="4" t="s">
        <v>146</v>
      </c>
      <c r="E21" s="67">
        <v>95</v>
      </c>
      <c r="F21" s="16">
        <v>124.2</v>
      </c>
      <c r="G21" s="68">
        <v>96</v>
      </c>
      <c r="H21" s="68">
        <v>85</v>
      </c>
      <c r="I21" s="15">
        <v>101.655</v>
      </c>
      <c r="J21" s="15">
        <v>501.855</v>
      </c>
    </row>
    <row r="22" spans="1:10" ht="18" customHeight="1">
      <c r="A22" s="1">
        <f t="shared" si="0"/>
        <v>21</v>
      </c>
      <c r="B22" s="1">
        <v>13</v>
      </c>
      <c r="C22" s="4" t="s">
        <v>54</v>
      </c>
      <c r="D22" s="4" t="s">
        <v>46</v>
      </c>
      <c r="E22" s="69">
        <v>90</v>
      </c>
      <c r="F22" s="16">
        <v>126.6</v>
      </c>
      <c r="G22" s="69">
        <v>96</v>
      </c>
      <c r="H22" s="69">
        <v>80</v>
      </c>
      <c r="I22" s="15">
        <v>109.095</v>
      </c>
      <c r="J22" s="15">
        <v>501.695</v>
      </c>
    </row>
    <row r="23" spans="1:10" ht="18" customHeight="1">
      <c r="A23" s="1">
        <f t="shared" si="0"/>
        <v>22</v>
      </c>
      <c r="B23" s="1">
        <v>73</v>
      </c>
      <c r="C23" s="4" t="s">
        <v>135</v>
      </c>
      <c r="D23" s="4" t="s">
        <v>134</v>
      </c>
      <c r="E23" s="69">
        <v>95</v>
      </c>
      <c r="F23" s="16">
        <v>102.03</v>
      </c>
      <c r="G23" s="69">
        <v>98</v>
      </c>
      <c r="H23" s="69">
        <v>95</v>
      </c>
      <c r="I23" s="15">
        <v>108.555</v>
      </c>
      <c r="J23" s="15">
        <v>498.585</v>
      </c>
    </row>
    <row r="24" spans="1:10" ht="18" customHeight="1">
      <c r="A24" s="1">
        <f t="shared" si="0"/>
        <v>23</v>
      </c>
      <c r="B24" s="5">
        <v>89</v>
      </c>
      <c r="C24" s="4" t="s">
        <v>156</v>
      </c>
      <c r="D24" s="4" t="s">
        <v>157</v>
      </c>
      <c r="E24" s="67">
        <v>85</v>
      </c>
      <c r="F24" s="16">
        <v>105.42</v>
      </c>
      <c r="G24" s="68">
        <v>92</v>
      </c>
      <c r="H24" s="68">
        <v>100</v>
      </c>
      <c r="I24" s="15">
        <v>114.975</v>
      </c>
      <c r="J24" s="15">
        <v>497.395</v>
      </c>
    </row>
    <row r="25" spans="1:10" ht="18" customHeight="1">
      <c r="A25" s="1">
        <f t="shared" si="0"/>
        <v>24</v>
      </c>
      <c r="B25" s="5">
        <v>80</v>
      </c>
      <c r="C25" s="4" t="s">
        <v>144</v>
      </c>
      <c r="D25" s="4" t="s">
        <v>142</v>
      </c>
      <c r="E25" s="67">
        <v>85</v>
      </c>
      <c r="F25" s="16">
        <v>120.86</v>
      </c>
      <c r="G25" s="68">
        <v>90</v>
      </c>
      <c r="H25" s="68">
        <v>90</v>
      </c>
      <c r="I25" s="15">
        <v>111.15</v>
      </c>
      <c r="J25" s="15">
        <v>497.01</v>
      </c>
    </row>
    <row r="26" spans="1:10" ht="18" customHeight="1">
      <c r="A26" s="1">
        <f t="shared" si="0"/>
        <v>25</v>
      </c>
      <c r="B26" s="1">
        <v>69</v>
      </c>
      <c r="C26" s="4" t="s">
        <v>130</v>
      </c>
      <c r="D26" s="4" t="s">
        <v>122</v>
      </c>
      <c r="E26" s="69">
        <v>95</v>
      </c>
      <c r="F26" s="16">
        <v>112.42</v>
      </c>
      <c r="G26" s="69">
        <v>94</v>
      </c>
      <c r="H26" s="69">
        <v>90</v>
      </c>
      <c r="I26" s="15">
        <v>103.845</v>
      </c>
      <c r="J26" s="15">
        <v>495.265</v>
      </c>
    </row>
    <row r="27" spans="1:10" ht="18" customHeight="1">
      <c r="A27" s="1">
        <f t="shared" si="0"/>
        <v>26</v>
      </c>
      <c r="B27" s="5">
        <v>92</v>
      </c>
      <c r="C27" s="4" t="s">
        <v>161</v>
      </c>
      <c r="D27" s="4" t="s">
        <v>157</v>
      </c>
      <c r="E27" s="67">
        <v>95</v>
      </c>
      <c r="F27" s="16">
        <v>115.34</v>
      </c>
      <c r="G27" s="68">
        <v>86</v>
      </c>
      <c r="H27" s="68">
        <v>85</v>
      </c>
      <c r="I27" s="15">
        <v>113.775</v>
      </c>
      <c r="J27" s="15">
        <v>495.115</v>
      </c>
    </row>
    <row r="28" spans="1:10" ht="18" customHeight="1">
      <c r="A28" s="1">
        <f t="shared" si="0"/>
        <v>27</v>
      </c>
      <c r="B28" s="1">
        <v>6</v>
      </c>
      <c r="C28" s="4" t="s">
        <v>43</v>
      </c>
      <c r="D28" s="4" t="s">
        <v>37</v>
      </c>
      <c r="E28" s="69">
        <v>95</v>
      </c>
      <c r="F28" s="16">
        <v>107.52</v>
      </c>
      <c r="G28" s="69">
        <v>96</v>
      </c>
      <c r="H28" s="69">
        <v>100</v>
      </c>
      <c r="I28" s="15">
        <v>95.97</v>
      </c>
      <c r="J28" s="15">
        <v>494.49</v>
      </c>
    </row>
    <row r="29" spans="1:10" ht="18" customHeight="1">
      <c r="A29" s="1">
        <f t="shared" si="0"/>
        <v>28</v>
      </c>
      <c r="B29" s="1">
        <v>67</v>
      </c>
      <c r="C29" s="4" t="s">
        <v>128</v>
      </c>
      <c r="D29" s="4" t="s">
        <v>122</v>
      </c>
      <c r="E29" s="69">
        <v>95</v>
      </c>
      <c r="F29" s="16">
        <v>110.73</v>
      </c>
      <c r="G29" s="69">
        <v>96</v>
      </c>
      <c r="H29" s="69">
        <v>85</v>
      </c>
      <c r="I29" s="15">
        <v>107.535</v>
      </c>
      <c r="J29" s="15">
        <v>494.265</v>
      </c>
    </row>
    <row r="30" spans="1:10" ht="18" customHeight="1">
      <c r="A30" s="1">
        <f t="shared" si="0"/>
        <v>29</v>
      </c>
      <c r="B30" s="5">
        <v>87</v>
      </c>
      <c r="C30" s="4" t="s">
        <v>154</v>
      </c>
      <c r="D30" s="4" t="s">
        <v>146</v>
      </c>
      <c r="E30" s="67">
        <v>75</v>
      </c>
      <c r="F30" s="16">
        <v>120.19</v>
      </c>
      <c r="G30" s="68">
        <v>88</v>
      </c>
      <c r="H30" s="68">
        <v>100</v>
      </c>
      <c r="I30" s="15">
        <v>110.88</v>
      </c>
      <c r="J30" s="15">
        <v>494.07</v>
      </c>
    </row>
    <row r="31" spans="1:10" ht="18" customHeight="1">
      <c r="A31" s="1">
        <f t="shared" si="0"/>
        <v>30</v>
      </c>
      <c r="B31" s="1">
        <v>27</v>
      </c>
      <c r="C31" s="4" t="s">
        <v>72</v>
      </c>
      <c r="D31" s="4" t="s">
        <v>68</v>
      </c>
      <c r="E31" s="69">
        <v>100</v>
      </c>
      <c r="F31" s="16">
        <v>116.61</v>
      </c>
      <c r="G31" s="69">
        <v>86</v>
      </c>
      <c r="H31" s="69">
        <v>90</v>
      </c>
      <c r="I31" s="15">
        <v>97.305</v>
      </c>
      <c r="J31" s="15">
        <v>489.915</v>
      </c>
    </row>
    <row r="32" spans="1:10" ht="18" customHeight="1">
      <c r="A32" s="1">
        <f t="shared" si="0"/>
        <v>31</v>
      </c>
      <c r="B32" s="1">
        <v>28</v>
      </c>
      <c r="C32" s="4" t="s">
        <v>74</v>
      </c>
      <c r="D32" s="4" t="s">
        <v>68</v>
      </c>
      <c r="E32" s="67">
        <v>85</v>
      </c>
      <c r="F32" s="16">
        <v>110.98</v>
      </c>
      <c r="G32" s="68">
        <v>92</v>
      </c>
      <c r="H32" s="68">
        <v>95</v>
      </c>
      <c r="I32" s="15">
        <v>106.065</v>
      </c>
      <c r="J32" s="15">
        <v>489.045</v>
      </c>
    </row>
    <row r="33" spans="1:10" ht="18" customHeight="1">
      <c r="A33" s="1">
        <f t="shared" si="0"/>
        <v>32</v>
      </c>
      <c r="B33" s="5">
        <v>83</v>
      </c>
      <c r="C33" s="4" t="s">
        <v>149</v>
      </c>
      <c r="D33" s="4" t="s">
        <v>146</v>
      </c>
      <c r="E33" s="67">
        <v>90</v>
      </c>
      <c r="F33" s="16">
        <v>116.56</v>
      </c>
      <c r="G33" s="68">
        <v>88</v>
      </c>
      <c r="H33" s="68">
        <v>80</v>
      </c>
      <c r="I33" s="15">
        <v>112.47</v>
      </c>
      <c r="J33" s="15">
        <v>487.03</v>
      </c>
    </row>
    <row r="34" spans="1:10" ht="18" customHeight="1">
      <c r="A34" s="1">
        <f t="shared" si="0"/>
        <v>33</v>
      </c>
      <c r="B34" s="5">
        <v>108</v>
      </c>
      <c r="C34" s="4" t="s">
        <v>182</v>
      </c>
      <c r="D34" s="4" t="s">
        <v>180</v>
      </c>
      <c r="E34" s="67">
        <v>90</v>
      </c>
      <c r="F34" s="16">
        <v>119.23</v>
      </c>
      <c r="G34" s="68">
        <v>88</v>
      </c>
      <c r="H34" s="68">
        <v>80</v>
      </c>
      <c r="I34" s="15">
        <v>108.66</v>
      </c>
      <c r="J34" s="15">
        <v>485.89</v>
      </c>
    </row>
    <row r="35" spans="1:10" ht="18" customHeight="1">
      <c r="A35" s="1">
        <f t="shared" si="0"/>
        <v>34</v>
      </c>
      <c r="B35" s="1">
        <v>7</v>
      </c>
      <c r="C35" s="4" t="s">
        <v>44</v>
      </c>
      <c r="D35" s="4" t="s">
        <v>37</v>
      </c>
      <c r="E35" s="69">
        <v>100</v>
      </c>
      <c r="F35" s="16">
        <v>107.45</v>
      </c>
      <c r="G35" s="69">
        <v>82</v>
      </c>
      <c r="H35" s="69">
        <v>95</v>
      </c>
      <c r="I35" s="15">
        <v>100.215</v>
      </c>
      <c r="J35" s="15">
        <v>484.665</v>
      </c>
    </row>
    <row r="36" spans="1:10" ht="18" customHeight="1">
      <c r="A36" s="1">
        <f t="shared" si="0"/>
        <v>35</v>
      </c>
      <c r="B36" s="1">
        <v>52</v>
      </c>
      <c r="C36" s="4" t="s">
        <v>104</v>
      </c>
      <c r="D36" s="4" t="s">
        <v>118</v>
      </c>
      <c r="E36" s="67">
        <v>95</v>
      </c>
      <c r="F36" s="16">
        <v>93.43</v>
      </c>
      <c r="G36" s="68">
        <v>98</v>
      </c>
      <c r="H36" s="68">
        <v>95</v>
      </c>
      <c r="I36" s="15">
        <v>98.22</v>
      </c>
      <c r="J36" s="15">
        <v>479.65</v>
      </c>
    </row>
    <row r="37" spans="1:10" ht="18" customHeight="1">
      <c r="A37" s="1">
        <f t="shared" si="0"/>
        <v>36</v>
      </c>
      <c r="B37" s="1">
        <v>44</v>
      </c>
      <c r="C37" s="4" t="s">
        <v>93</v>
      </c>
      <c r="D37" s="4" t="s">
        <v>94</v>
      </c>
      <c r="E37" s="69">
        <v>90</v>
      </c>
      <c r="F37" s="16">
        <v>112.33</v>
      </c>
      <c r="G37" s="69">
        <v>90</v>
      </c>
      <c r="H37" s="69">
        <v>85</v>
      </c>
      <c r="I37" s="15">
        <v>101.67</v>
      </c>
      <c r="J37" s="15">
        <v>479</v>
      </c>
    </row>
    <row r="38" spans="1:10" ht="18" customHeight="1">
      <c r="A38" s="1">
        <f t="shared" si="0"/>
        <v>37</v>
      </c>
      <c r="B38" s="1">
        <v>74</v>
      </c>
      <c r="C38" s="4" t="s">
        <v>137</v>
      </c>
      <c r="D38" s="4" t="s">
        <v>134</v>
      </c>
      <c r="E38" s="69">
        <v>90</v>
      </c>
      <c r="F38" s="16">
        <v>108.72</v>
      </c>
      <c r="G38" s="69">
        <v>88</v>
      </c>
      <c r="H38" s="69">
        <v>85</v>
      </c>
      <c r="I38" s="15">
        <v>100.365</v>
      </c>
      <c r="J38" s="15">
        <v>472.085</v>
      </c>
    </row>
    <row r="39" spans="1:10" ht="18" customHeight="1">
      <c r="A39" s="1">
        <f t="shared" si="0"/>
        <v>38</v>
      </c>
      <c r="B39" s="1">
        <v>38</v>
      </c>
      <c r="C39" s="4" t="s">
        <v>86</v>
      </c>
      <c r="D39" s="4" t="s">
        <v>81</v>
      </c>
      <c r="E39" s="69">
        <v>85</v>
      </c>
      <c r="F39" s="16">
        <v>114.59</v>
      </c>
      <c r="G39" s="69">
        <v>86</v>
      </c>
      <c r="H39" s="69">
        <v>80</v>
      </c>
      <c r="I39" s="15">
        <v>105.06</v>
      </c>
      <c r="J39" s="15">
        <v>470.65</v>
      </c>
    </row>
    <row r="40" spans="1:10" ht="18" customHeight="1">
      <c r="A40" s="1">
        <f t="shared" si="0"/>
        <v>39</v>
      </c>
      <c r="B40" s="5">
        <v>88</v>
      </c>
      <c r="C40" s="4" t="s">
        <v>155</v>
      </c>
      <c r="D40" s="4" t="s">
        <v>146</v>
      </c>
      <c r="E40" s="67">
        <v>75</v>
      </c>
      <c r="F40" s="16">
        <v>103.43</v>
      </c>
      <c r="G40" s="68">
        <v>98</v>
      </c>
      <c r="H40" s="68">
        <v>90</v>
      </c>
      <c r="I40" s="15">
        <v>104.01</v>
      </c>
      <c r="J40" s="15">
        <v>470.44</v>
      </c>
    </row>
    <row r="41" spans="1:10" ht="18" customHeight="1">
      <c r="A41" s="1">
        <f t="shared" si="0"/>
        <v>40</v>
      </c>
      <c r="B41" s="1">
        <v>35</v>
      </c>
      <c r="C41" s="4" t="s">
        <v>82</v>
      </c>
      <c r="D41" s="4" t="s">
        <v>81</v>
      </c>
      <c r="E41" s="69">
        <v>90</v>
      </c>
      <c r="F41" s="16">
        <v>104.61</v>
      </c>
      <c r="G41" s="69">
        <v>86</v>
      </c>
      <c r="H41" s="69">
        <v>95</v>
      </c>
      <c r="I41" s="15">
        <v>94.635</v>
      </c>
      <c r="J41" s="15">
        <v>470.245</v>
      </c>
    </row>
    <row r="42" spans="1:10" ht="18" customHeight="1">
      <c r="A42" s="1">
        <f t="shared" si="0"/>
        <v>41</v>
      </c>
      <c r="B42" s="5">
        <v>91</v>
      </c>
      <c r="C42" s="4" t="s">
        <v>160</v>
      </c>
      <c r="D42" s="4" t="s">
        <v>157</v>
      </c>
      <c r="E42" s="67">
        <v>80</v>
      </c>
      <c r="F42" s="16">
        <v>117.22</v>
      </c>
      <c r="G42" s="68">
        <v>88</v>
      </c>
      <c r="H42" s="68">
        <v>75</v>
      </c>
      <c r="I42" s="15">
        <v>109.365</v>
      </c>
      <c r="J42" s="15">
        <v>469.585</v>
      </c>
    </row>
    <row r="43" spans="1:10" ht="18" customHeight="1">
      <c r="A43" s="1">
        <f t="shared" si="0"/>
        <v>42</v>
      </c>
      <c r="B43" s="1">
        <v>5</v>
      </c>
      <c r="C43" s="4" t="s">
        <v>42</v>
      </c>
      <c r="D43" s="4" t="s">
        <v>37</v>
      </c>
      <c r="E43" s="69">
        <v>90</v>
      </c>
      <c r="F43" s="16">
        <v>92.42</v>
      </c>
      <c r="G43" s="69">
        <v>86</v>
      </c>
      <c r="H43" s="69">
        <v>95</v>
      </c>
      <c r="I43" s="15">
        <v>105.435</v>
      </c>
      <c r="J43" s="15">
        <v>468.855</v>
      </c>
    </row>
    <row r="44" spans="1:10" ht="18" customHeight="1">
      <c r="A44" s="1">
        <f t="shared" si="0"/>
        <v>43</v>
      </c>
      <c r="B44" s="5">
        <v>96</v>
      </c>
      <c r="C44" s="4" t="s">
        <v>168</v>
      </c>
      <c r="D44" s="4" t="s">
        <v>163</v>
      </c>
      <c r="E44" s="67">
        <v>85</v>
      </c>
      <c r="F44" s="16">
        <v>109.31</v>
      </c>
      <c r="G44" s="68">
        <v>76</v>
      </c>
      <c r="H44" s="68">
        <v>85</v>
      </c>
      <c r="I44" s="15">
        <v>112.89</v>
      </c>
      <c r="J44" s="15">
        <v>468.2</v>
      </c>
    </row>
    <row r="45" spans="1:10" ht="18" customHeight="1">
      <c r="A45" s="1">
        <f t="shared" si="0"/>
        <v>44</v>
      </c>
      <c r="B45" s="1">
        <v>36</v>
      </c>
      <c r="C45" s="4" t="s">
        <v>84</v>
      </c>
      <c r="D45" s="4" t="s">
        <v>81</v>
      </c>
      <c r="E45" s="69">
        <v>95</v>
      </c>
      <c r="F45" s="16">
        <v>102.79</v>
      </c>
      <c r="G45" s="69">
        <v>76</v>
      </c>
      <c r="H45" s="69">
        <v>90</v>
      </c>
      <c r="I45" s="15">
        <v>103.56</v>
      </c>
      <c r="J45" s="15">
        <v>467.35</v>
      </c>
    </row>
    <row r="46" spans="1:10" ht="18" customHeight="1">
      <c r="A46" s="1">
        <f t="shared" si="0"/>
        <v>45</v>
      </c>
      <c r="B46" s="5">
        <v>97</v>
      </c>
      <c r="C46" s="4" t="s">
        <v>169</v>
      </c>
      <c r="D46" s="4" t="s">
        <v>163</v>
      </c>
      <c r="E46" s="67">
        <v>75</v>
      </c>
      <c r="F46" s="16">
        <v>97.24</v>
      </c>
      <c r="G46" s="68">
        <v>90</v>
      </c>
      <c r="H46" s="68">
        <v>90</v>
      </c>
      <c r="I46" s="15">
        <v>110.25</v>
      </c>
      <c r="J46" s="15">
        <v>462.49</v>
      </c>
    </row>
    <row r="47" spans="1:10" ht="18" customHeight="1">
      <c r="A47" s="1">
        <f t="shared" si="0"/>
        <v>46</v>
      </c>
      <c r="B47" s="1">
        <v>46</v>
      </c>
      <c r="C47" s="4" t="s">
        <v>97</v>
      </c>
      <c r="D47" s="4" t="s">
        <v>94</v>
      </c>
      <c r="E47" s="69">
        <v>100</v>
      </c>
      <c r="F47" s="16">
        <v>114.8</v>
      </c>
      <c r="G47" s="69">
        <v>66</v>
      </c>
      <c r="H47" s="69">
        <v>80</v>
      </c>
      <c r="I47" s="15">
        <v>101.19</v>
      </c>
      <c r="J47" s="15">
        <v>461.99</v>
      </c>
    </row>
    <row r="48" spans="1:10" ht="18" customHeight="1">
      <c r="A48" s="1">
        <f t="shared" si="0"/>
        <v>47</v>
      </c>
      <c r="B48" s="1">
        <v>72</v>
      </c>
      <c r="C48" s="4" t="s">
        <v>133</v>
      </c>
      <c r="D48" s="4" t="s">
        <v>134</v>
      </c>
      <c r="E48" s="69">
        <v>75</v>
      </c>
      <c r="F48" s="16">
        <v>107.56</v>
      </c>
      <c r="G48" s="69">
        <v>80</v>
      </c>
      <c r="H48" s="69">
        <v>85</v>
      </c>
      <c r="I48" s="15">
        <v>112.98</v>
      </c>
      <c r="J48" s="15">
        <v>460.54</v>
      </c>
    </row>
    <row r="49" spans="1:10" ht="18" customHeight="1">
      <c r="A49" s="1">
        <f t="shared" si="0"/>
        <v>48</v>
      </c>
      <c r="B49" s="1">
        <v>75</v>
      </c>
      <c r="C49" s="4" t="s">
        <v>138</v>
      </c>
      <c r="D49" s="4" t="s">
        <v>134</v>
      </c>
      <c r="E49" s="69">
        <v>75</v>
      </c>
      <c r="F49" s="16">
        <v>107.46</v>
      </c>
      <c r="G49" s="69">
        <v>82</v>
      </c>
      <c r="H49" s="69">
        <v>85</v>
      </c>
      <c r="I49" s="15">
        <v>109.875</v>
      </c>
      <c r="J49" s="15">
        <v>459.335</v>
      </c>
    </row>
    <row r="50" spans="1:10" ht="18" customHeight="1">
      <c r="A50" s="1">
        <f t="shared" si="0"/>
        <v>49</v>
      </c>
      <c r="B50" s="1">
        <v>60</v>
      </c>
      <c r="C50" s="4" t="s">
        <v>114</v>
      </c>
      <c r="D50" s="4" t="s">
        <v>119</v>
      </c>
      <c r="E50" s="69">
        <v>80</v>
      </c>
      <c r="F50" s="16">
        <v>99.527</v>
      </c>
      <c r="G50" s="69">
        <v>82</v>
      </c>
      <c r="H50" s="69">
        <v>95</v>
      </c>
      <c r="I50" s="15">
        <v>102.72</v>
      </c>
      <c r="J50" s="15">
        <v>459.24699999999996</v>
      </c>
    </row>
    <row r="51" spans="1:10" ht="18" customHeight="1">
      <c r="A51" s="1">
        <f t="shared" si="0"/>
        <v>50</v>
      </c>
      <c r="B51" s="1">
        <v>37</v>
      </c>
      <c r="C51" s="4" t="s">
        <v>85</v>
      </c>
      <c r="D51" s="4" t="s">
        <v>81</v>
      </c>
      <c r="E51" s="69">
        <v>100</v>
      </c>
      <c r="F51" s="16">
        <v>94.35</v>
      </c>
      <c r="G51" s="69">
        <v>82</v>
      </c>
      <c r="H51" s="69">
        <v>80</v>
      </c>
      <c r="I51" s="15">
        <v>102.03</v>
      </c>
      <c r="J51" s="15">
        <v>458.38</v>
      </c>
    </row>
    <row r="52" spans="1:10" ht="18" customHeight="1">
      <c r="A52" s="1">
        <f t="shared" si="0"/>
        <v>51</v>
      </c>
      <c r="B52" s="1">
        <v>77</v>
      </c>
      <c r="C52" s="4" t="s">
        <v>140</v>
      </c>
      <c r="D52" s="4" t="s">
        <v>134</v>
      </c>
      <c r="E52" s="69">
        <v>75</v>
      </c>
      <c r="F52" s="16">
        <v>108.43</v>
      </c>
      <c r="G52" s="69">
        <v>98</v>
      </c>
      <c r="H52" s="69">
        <v>75</v>
      </c>
      <c r="I52" s="15">
        <v>101.325</v>
      </c>
      <c r="J52" s="15">
        <v>457.755</v>
      </c>
    </row>
    <row r="53" spans="1:10" ht="18" customHeight="1">
      <c r="A53" s="1">
        <f t="shared" si="0"/>
        <v>52</v>
      </c>
      <c r="B53" s="1">
        <v>53</v>
      </c>
      <c r="C53" s="4" t="s">
        <v>105</v>
      </c>
      <c r="D53" s="4" t="s">
        <v>118</v>
      </c>
      <c r="E53" s="69">
        <v>85</v>
      </c>
      <c r="F53" s="16">
        <v>93.63</v>
      </c>
      <c r="G53" s="69">
        <v>94</v>
      </c>
      <c r="H53" s="69">
        <v>80</v>
      </c>
      <c r="I53" s="15">
        <v>103.635</v>
      </c>
      <c r="J53" s="15">
        <v>456.265</v>
      </c>
    </row>
    <row r="54" spans="1:10" ht="18" customHeight="1">
      <c r="A54" s="1">
        <f t="shared" si="0"/>
        <v>53</v>
      </c>
      <c r="B54" s="1">
        <v>45</v>
      </c>
      <c r="C54" s="4" t="s">
        <v>96</v>
      </c>
      <c r="D54" s="4" t="s">
        <v>94</v>
      </c>
      <c r="E54" s="69">
        <v>90</v>
      </c>
      <c r="F54" s="16">
        <v>74.32</v>
      </c>
      <c r="G54" s="69">
        <v>96</v>
      </c>
      <c r="H54" s="69">
        <v>85</v>
      </c>
      <c r="I54" s="15">
        <v>110.67</v>
      </c>
      <c r="J54" s="15">
        <v>455.99</v>
      </c>
    </row>
    <row r="55" spans="1:10" ht="18" customHeight="1">
      <c r="A55" s="1">
        <f t="shared" si="0"/>
        <v>54</v>
      </c>
      <c r="B55" s="1">
        <v>41</v>
      </c>
      <c r="C55" s="4" t="s">
        <v>90</v>
      </c>
      <c r="D55" s="4" t="s">
        <v>91</v>
      </c>
      <c r="E55" s="69">
        <v>85</v>
      </c>
      <c r="F55" s="16">
        <v>120.84</v>
      </c>
      <c r="G55" s="69">
        <v>72</v>
      </c>
      <c r="H55" s="69">
        <v>70</v>
      </c>
      <c r="I55" s="15">
        <v>108</v>
      </c>
      <c r="J55" s="15">
        <v>455.84</v>
      </c>
    </row>
    <row r="56" spans="1:10" ht="18" customHeight="1">
      <c r="A56" s="1">
        <f t="shared" si="0"/>
        <v>55</v>
      </c>
      <c r="B56" s="1">
        <v>49</v>
      </c>
      <c r="C56" s="4" t="s">
        <v>100</v>
      </c>
      <c r="D56" s="4" t="s">
        <v>94</v>
      </c>
      <c r="E56" s="69">
        <v>80</v>
      </c>
      <c r="F56" s="16">
        <v>107.35</v>
      </c>
      <c r="G56" s="69">
        <v>82</v>
      </c>
      <c r="H56" s="69">
        <v>75</v>
      </c>
      <c r="I56" s="15">
        <v>109.605</v>
      </c>
      <c r="J56" s="15">
        <v>453.955</v>
      </c>
    </row>
    <row r="57" spans="1:10" ht="18" customHeight="1">
      <c r="A57" s="1">
        <f t="shared" si="0"/>
        <v>56</v>
      </c>
      <c r="B57" s="5">
        <v>95</v>
      </c>
      <c r="C57" s="4" t="s">
        <v>166</v>
      </c>
      <c r="D57" s="4" t="s">
        <v>163</v>
      </c>
      <c r="E57" s="67">
        <v>75</v>
      </c>
      <c r="F57" s="16">
        <v>107.39</v>
      </c>
      <c r="G57" s="68">
        <v>88</v>
      </c>
      <c r="H57" s="68">
        <v>75</v>
      </c>
      <c r="I57" s="15">
        <v>108.555</v>
      </c>
      <c r="J57" s="15">
        <v>453.945</v>
      </c>
    </row>
    <row r="58" spans="1:10" ht="18" customHeight="1">
      <c r="A58" s="1">
        <f t="shared" si="0"/>
        <v>57</v>
      </c>
      <c r="B58" s="1">
        <v>50</v>
      </c>
      <c r="C58" s="4" t="s">
        <v>101</v>
      </c>
      <c r="D58" s="4" t="s">
        <v>118</v>
      </c>
      <c r="E58" s="69">
        <v>90</v>
      </c>
      <c r="F58" s="16">
        <v>90.38</v>
      </c>
      <c r="G58" s="69">
        <v>86</v>
      </c>
      <c r="H58" s="69">
        <v>80</v>
      </c>
      <c r="I58" s="15">
        <v>107.025</v>
      </c>
      <c r="J58" s="15">
        <v>453.405</v>
      </c>
    </row>
    <row r="59" spans="1:10" ht="18" customHeight="1">
      <c r="A59" s="1">
        <f t="shared" si="0"/>
        <v>58</v>
      </c>
      <c r="B59" s="5">
        <v>99</v>
      </c>
      <c r="C59" s="4" t="s">
        <v>171</v>
      </c>
      <c r="D59" s="4" t="s">
        <v>163</v>
      </c>
      <c r="E59" s="67">
        <v>90</v>
      </c>
      <c r="F59" s="16">
        <v>91.32</v>
      </c>
      <c r="G59" s="68">
        <v>86</v>
      </c>
      <c r="H59" s="68">
        <v>75</v>
      </c>
      <c r="I59" s="15">
        <v>103.68</v>
      </c>
      <c r="J59" s="15">
        <v>446</v>
      </c>
    </row>
    <row r="60" spans="1:10" ht="18" customHeight="1">
      <c r="A60" s="1">
        <f t="shared" si="0"/>
        <v>59</v>
      </c>
      <c r="B60" s="1">
        <v>59</v>
      </c>
      <c r="C60" s="4" t="s">
        <v>113</v>
      </c>
      <c r="D60" s="4" t="s">
        <v>119</v>
      </c>
      <c r="E60" s="69">
        <v>85</v>
      </c>
      <c r="F60" s="16">
        <v>84.49</v>
      </c>
      <c r="G60" s="69">
        <v>88</v>
      </c>
      <c r="H60" s="69">
        <v>85</v>
      </c>
      <c r="I60" s="15">
        <v>100.89</v>
      </c>
      <c r="J60" s="15">
        <v>443.38</v>
      </c>
    </row>
    <row r="61" spans="1:10" ht="18" customHeight="1">
      <c r="A61" s="1">
        <f t="shared" si="0"/>
        <v>60</v>
      </c>
      <c r="B61" s="1">
        <v>47</v>
      </c>
      <c r="C61" s="4" t="s">
        <v>98</v>
      </c>
      <c r="D61" s="4" t="s">
        <v>94</v>
      </c>
      <c r="E61" s="67">
        <v>85</v>
      </c>
      <c r="F61" s="16">
        <v>102.11</v>
      </c>
      <c r="G61" s="68">
        <v>88</v>
      </c>
      <c r="H61" s="68">
        <v>65</v>
      </c>
      <c r="I61" s="15">
        <v>101.91</v>
      </c>
      <c r="J61" s="15">
        <v>442.02</v>
      </c>
    </row>
    <row r="62" spans="1:10" ht="18" customHeight="1">
      <c r="A62" s="1">
        <f t="shared" si="0"/>
        <v>61</v>
      </c>
      <c r="B62" s="1">
        <v>58</v>
      </c>
      <c r="C62" s="4" t="s">
        <v>111</v>
      </c>
      <c r="D62" s="4" t="s">
        <v>119</v>
      </c>
      <c r="E62" s="69">
        <v>80</v>
      </c>
      <c r="F62" s="16">
        <v>82.78</v>
      </c>
      <c r="G62" s="69">
        <v>90</v>
      </c>
      <c r="H62" s="69">
        <v>90</v>
      </c>
      <c r="I62" s="15">
        <v>94.89</v>
      </c>
      <c r="J62" s="15">
        <v>437.67</v>
      </c>
    </row>
    <row r="63" spans="1:10" ht="18" customHeight="1">
      <c r="A63" s="1">
        <f t="shared" si="0"/>
        <v>62</v>
      </c>
      <c r="B63" s="1">
        <v>48</v>
      </c>
      <c r="C63" s="4" t="s">
        <v>99</v>
      </c>
      <c r="D63" s="4" t="s">
        <v>94</v>
      </c>
      <c r="E63" s="69">
        <v>75</v>
      </c>
      <c r="F63" s="16">
        <v>92.58</v>
      </c>
      <c r="G63" s="69">
        <v>82</v>
      </c>
      <c r="H63" s="69">
        <v>80</v>
      </c>
      <c r="I63" s="15">
        <v>107.325</v>
      </c>
      <c r="J63" s="15">
        <v>436.905</v>
      </c>
    </row>
    <row r="64" spans="1:10" ht="18" customHeight="1">
      <c r="A64" s="1">
        <f t="shared" si="0"/>
        <v>63</v>
      </c>
      <c r="B64" s="5">
        <v>100</v>
      </c>
      <c r="C64" s="4" t="s">
        <v>172</v>
      </c>
      <c r="D64" s="4" t="s">
        <v>163</v>
      </c>
      <c r="E64" s="67">
        <v>80</v>
      </c>
      <c r="F64" s="16">
        <v>90.49</v>
      </c>
      <c r="G64" s="68">
        <v>68</v>
      </c>
      <c r="H64" s="68">
        <v>80</v>
      </c>
      <c r="I64" s="15">
        <v>106.605</v>
      </c>
      <c r="J64" s="15">
        <v>425.095</v>
      </c>
    </row>
    <row r="65" spans="1:10" ht="18" customHeight="1">
      <c r="A65" s="1">
        <f t="shared" si="0"/>
        <v>64</v>
      </c>
      <c r="B65" s="1">
        <v>23</v>
      </c>
      <c r="C65" s="4" t="s">
        <v>66</v>
      </c>
      <c r="D65" s="4" t="s">
        <v>60</v>
      </c>
      <c r="E65" s="69">
        <v>60</v>
      </c>
      <c r="F65" s="16">
        <v>92.51</v>
      </c>
      <c r="G65" s="69">
        <v>84</v>
      </c>
      <c r="H65" s="69">
        <v>85</v>
      </c>
      <c r="I65" s="15">
        <v>96.375</v>
      </c>
      <c r="J65" s="15">
        <v>417.885</v>
      </c>
    </row>
    <row r="66" spans="1:10" ht="18" customHeight="1">
      <c r="A66" s="1">
        <f t="shared" si="0"/>
        <v>65</v>
      </c>
      <c r="B66" s="1">
        <v>51</v>
      </c>
      <c r="C66" s="4" t="s">
        <v>103</v>
      </c>
      <c r="D66" s="4" t="s">
        <v>118</v>
      </c>
      <c r="E66" s="69">
        <v>55</v>
      </c>
      <c r="F66" s="16">
        <v>89.46</v>
      </c>
      <c r="G66" s="69">
        <v>76</v>
      </c>
      <c r="H66" s="69">
        <v>90</v>
      </c>
      <c r="I66" s="15">
        <v>101.31</v>
      </c>
      <c r="J66" s="15">
        <v>411.77</v>
      </c>
    </row>
    <row r="67" spans="1:10" ht="18" customHeight="1">
      <c r="A67" s="1">
        <f t="shared" si="0"/>
        <v>66</v>
      </c>
      <c r="B67" s="1">
        <v>20</v>
      </c>
      <c r="C67" s="4" t="s">
        <v>63</v>
      </c>
      <c r="D67" s="4" t="s">
        <v>60</v>
      </c>
      <c r="E67" s="69">
        <v>85</v>
      </c>
      <c r="F67" s="16">
        <v>75.46</v>
      </c>
      <c r="G67" s="69">
        <v>70</v>
      </c>
      <c r="H67" s="69">
        <v>80</v>
      </c>
      <c r="I67" s="15">
        <v>92.355</v>
      </c>
      <c r="J67" s="15">
        <v>402.815</v>
      </c>
    </row>
    <row r="68" spans="1:10" ht="18" customHeight="1">
      <c r="A68" s="1">
        <f aca="true" t="shared" si="1" ref="A68:A81">A67+1</f>
        <v>67</v>
      </c>
      <c r="B68" s="1">
        <v>21</v>
      </c>
      <c r="C68" s="4" t="s">
        <v>64</v>
      </c>
      <c r="D68" s="4" t="s">
        <v>60</v>
      </c>
      <c r="E68" s="69">
        <v>65</v>
      </c>
      <c r="F68" s="16">
        <v>79.46</v>
      </c>
      <c r="G68" s="69">
        <v>78</v>
      </c>
      <c r="H68" s="69">
        <v>80</v>
      </c>
      <c r="I68" s="15">
        <v>94.905</v>
      </c>
      <c r="J68" s="15">
        <v>397.365</v>
      </c>
    </row>
    <row r="69" spans="1:10" ht="18" customHeight="1">
      <c r="A69" s="1">
        <f t="shared" si="1"/>
        <v>68</v>
      </c>
      <c r="B69" s="5">
        <v>90</v>
      </c>
      <c r="C69" s="4" t="s">
        <v>159</v>
      </c>
      <c r="D69" s="4" t="s">
        <v>157</v>
      </c>
      <c r="E69" s="67">
        <v>55</v>
      </c>
      <c r="F69" s="16">
        <v>100.71</v>
      </c>
      <c r="G69" s="68">
        <v>82</v>
      </c>
      <c r="H69" s="68">
        <v>55</v>
      </c>
      <c r="I69" s="15">
        <v>102.945</v>
      </c>
      <c r="J69" s="15">
        <v>395.655</v>
      </c>
    </row>
    <row r="70" spans="1:10" ht="18" customHeight="1">
      <c r="A70" s="1">
        <f t="shared" si="1"/>
        <v>69</v>
      </c>
      <c r="B70" s="1">
        <v>54</v>
      </c>
      <c r="C70" s="4" t="s">
        <v>106</v>
      </c>
      <c r="D70" s="4" t="s">
        <v>118</v>
      </c>
      <c r="E70" s="69">
        <v>75</v>
      </c>
      <c r="F70" s="16">
        <v>89.04</v>
      </c>
      <c r="G70" s="69">
        <v>76</v>
      </c>
      <c r="H70" s="69">
        <v>55</v>
      </c>
      <c r="I70" s="15">
        <v>98.97</v>
      </c>
      <c r="J70" s="15">
        <v>394.01</v>
      </c>
    </row>
    <row r="71" spans="1:10" ht="18" customHeight="1">
      <c r="A71" s="1">
        <f t="shared" si="1"/>
        <v>70</v>
      </c>
      <c r="B71" s="5">
        <v>106</v>
      </c>
      <c r="C71" s="4" t="s">
        <v>179</v>
      </c>
      <c r="D71" s="4" t="s">
        <v>180</v>
      </c>
      <c r="E71" s="67">
        <v>30</v>
      </c>
      <c r="F71" s="16">
        <v>93.73</v>
      </c>
      <c r="G71" s="68">
        <v>84</v>
      </c>
      <c r="H71" s="68">
        <v>75</v>
      </c>
      <c r="I71" s="15">
        <v>102.39</v>
      </c>
      <c r="J71" s="15">
        <v>385.12</v>
      </c>
    </row>
    <row r="72" spans="1:10" ht="18" customHeight="1">
      <c r="A72" s="1">
        <f t="shared" si="1"/>
        <v>71</v>
      </c>
      <c r="B72" s="1">
        <v>18</v>
      </c>
      <c r="C72" s="4" t="s">
        <v>59</v>
      </c>
      <c r="D72" s="4" t="s">
        <v>60</v>
      </c>
      <c r="E72" s="69">
        <v>75</v>
      </c>
      <c r="F72" s="16">
        <v>78.27</v>
      </c>
      <c r="G72" s="69">
        <v>86</v>
      </c>
      <c r="H72" s="69">
        <v>55</v>
      </c>
      <c r="I72" s="15">
        <v>89.985</v>
      </c>
      <c r="J72" s="15">
        <v>384.255</v>
      </c>
    </row>
    <row r="73" spans="1:10" ht="18" customHeight="1">
      <c r="A73" s="1">
        <f t="shared" si="1"/>
        <v>72</v>
      </c>
      <c r="B73" s="1">
        <v>62</v>
      </c>
      <c r="C73" s="4" t="s">
        <v>116</v>
      </c>
      <c r="D73" s="4" t="s">
        <v>117</v>
      </c>
      <c r="E73" s="69">
        <v>75</v>
      </c>
      <c r="F73" s="16">
        <v>117.05</v>
      </c>
      <c r="G73" s="69">
        <v>82</v>
      </c>
      <c r="H73" s="69">
        <v>0</v>
      </c>
      <c r="I73" s="15">
        <v>107.91</v>
      </c>
      <c r="J73" s="15">
        <v>381.96</v>
      </c>
    </row>
    <row r="74" spans="1:10" ht="18" customHeight="1">
      <c r="A74" s="1">
        <f t="shared" si="1"/>
        <v>73</v>
      </c>
      <c r="B74" s="5">
        <v>79</v>
      </c>
      <c r="C74" s="4" t="s">
        <v>143</v>
      </c>
      <c r="D74" s="4" t="s">
        <v>142</v>
      </c>
      <c r="E74" s="67">
        <v>90</v>
      </c>
      <c r="F74" s="16">
        <v>111.27</v>
      </c>
      <c r="G74" s="68">
        <v>88</v>
      </c>
      <c r="H74" s="68">
        <v>75</v>
      </c>
      <c r="I74" s="15">
        <v>0</v>
      </c>
      <c r="J74" s="15">
        <v>364.27</v>
      </c>
    </row>
    <row r="75" spans="1:10" ht="18" customHeight="1">
      <c r="A75" s="1">
        <f t="shared" si="1"/>
        <v>74</v>
      </c>
      <c r="B75" s="1">
        <v>1</v>
      </c>
      <c r="C75" s="4" t="s">
        <v>34</v>
      </c>
      <c r="D75" s="4" t="s">
        <v>35</v>
      </c>
      <c r="E75" s="67">
        <v>95</v>
      </c>
      <c r="F75" s="16">
        <v>108.57</v>
      </c>
      <c r="G75" s="68">
        <v>64</v>
      </c>
      <c r="H75" s="68">
        <v>90</v>
      </c>
      <c r="I75" s="15">
        <v>0</v>
      </c>
      <c r="J75" s="15">
        <v>357.57</v>
      </c>
    </row>
    <row r="76" spans="1:10" ht="18" customHeight="1">
      <c r="A76" s="1">
        <f t="shared" si="1"/>
        <v>75</v>
      </c>
      <c r="B76" s="1">
        <v>42</v>
      </c>
      <c r="C76" s="4" t="s">
        <v>92</v>
      </c>
      <c r="D76" s="4" t="s">
        <v>91</v>
      </c>
      <c r="E76" s="69">
        <v>55</v>
      </c>
      <c r="F76" s="16">
        <v>113.12</v>
      </c>
      <c r="G76" s="69">
        <v>72</v>
      </c>
      <c r="H76" s="69">
        <v>30</v>
      </c>
      <c r="I76" s="15">
        <v>78.6</v>
      </c>
      <c r="J76" s="15">
        <v>348.72</v>
      </c>
    </row>
    <row r="77" spans="1:10" ht="18" customHeight="1">
      <c r="A77" s="1">
        <f t="shared" si="1"/>
        <v>76</v>
      </c>
      <c r="B77" s="5">
        <v>98</v>
      </c>
      <c r="C77" s="4" t="s">
        <v>170</v>
      </c>
      <c r="D77" s="4" t="s">
        <v>163</v>
      </c>
      <c r="E77" s="67">
        <v>65</v>
      </c>
      <c r="F77" s="16">
        <v>67.74</v>
      </c>
      <c r="G77" s="68">
        <v>74</v>
      </c>
      <c r="H77" s="68">
        <v>25</v>
      </c>
      <c r="I77" s="15">
        <v>109.83</v>
      </c>
      <c r="J77" s="15">
        <v>341.57</v>
      </c>
    </row>
    <row r="78" spans="1:10" ht="18" customHeight="1">
      <c r="A78" s="1">
        <f t="shared" si="1"/>
        <v>77</v>
      </c>
      <c r="B78" s="1">
        <v>19</v>
      </c>
      <c r="C78" s="4" t="s">
        <v>62</v>
      </c>
      <c r="D78" s="4" t="s">
        <v>60</v>
      </c>
      <c r="E78" s="69">
        <v>35</v>
      </c>
      <c r="F78" s="16">
        <v>83.29</v>
      </c>
      <c r="G78" s="69">
        <v>76</v>
      </c>
      <c r="H78" s="69">
        <v>50</v>
      </c>
      <c r="I78" s="15">
        <v>85.935</v>
      </c>
      <c r="J78" s="15">
        <v>330.225</v>
      </c>
    </row>
    <row r="79" spans="1:10" ht="18" customHeight="1">
      <c r="A79" s="1">
        <f t="shared" si="1"/>
        <v>78</v>
      </c>
      <c r="B79" s="5">
        <v>109</v>
      </c>
      <c r="C79" s="4" t="s">
        <v>183</v>
      </c>
      <c r="D79" s="4" t="s">
        <v>180</v>
      </c>
      <c r="E79" s="67">
        <v>45</v>
      </c>
      <c r="F79" s="16">
        <v>87.09</v>
      </c>
      <c r="G79" s="68">
        <v>54</v>
      </c>
      <c r="H79" s="68">
        <v>50</v>
      </c>
      <c r="I79" s="15">
        <v>80.25</v>
      </c>
      <c r="J79" s="15">
        <v>316.34</v>
      </c>
    </row>
    <row r="80" spans="1:10" ht="18" customHeight="1">
      <c r="A80" s="1">
        <f t="shared" si="1"/>
        <v>79</v>
      </c>
      <c r="B80" s="1">
        <v>40</v>
      </c>
      <c r="C80" s="4" t="s">
        <v>89</v>
      </c>
      <c r="D80" s="4" t="s">
        <v>88</v>
      </c>
      <c r="E80" s="69">
        <v>40</v>
      </c>
      <c r="F80" s="16">
        <v>98.1</v>
      </c>
      <c r="G80" s="69">
        <v>56</v>
      </c>
      <c r="H80" s="69">
        <v>25</v>
      </c>
      <c r="I80" s="15">
        <v>78.39</v>
      </c>
      <c r="J80" s="15">
        <v>297.49</v>
      </c>
    </row>
    <row r="81" spans="1:10" ht="18" customHeight="1">
      <c r="A81" s="1">
        <f t="shared" si="1"/>
        <v>80</v>
      </c>
      <c r="B81" s="5">
        <v>104</v>
      </c>
      <c r="C81" s="4" t="s">
        <v>177</v>
      </c>
      <c r="D81" s="4" t="s">
        <v>174</v>
      </c>
      <c r="E81" s="67"/>
      <c r="F81" s="16">
        <v>88.86</v>
      </c>
      <c r="G81" s="68">
        <v>24</v>
      </c>
      <c r="H81" s="68">
        <v>35</v>
      </c>
      <c r="I81" s="15">
        <v>74.73</v>
      </c>
      <c r="J81" s="15">
        <v>222.59</v>
      </c>
    </row>
    <row r="82" spans="1:10" ht="18" customHeight="1">
      <c r="A82" s="1"/>
      <c r="B82" s="5"/>
      <c r="C82" s="4"/>
      <c r="D82" s="4"/>
      <c r="E82" s="67"/>
      <c r="F82" s="16"/>
      <c r="G82" s="68"/>
      <c r="H82" s="68"/>
      <c r="I82" s="15"/>
      <c r="J82" s="15"/>
    </row>
    <row r="83" spans="1:10" ht="18" customHeight="1">
      <c r="A83" s="1"/>
      <c r="B83" s="5"/>
      <c r="C83" s="4"/>
      <c r="D83" s="4"/>
      <c r="E83" s="67"/>
      <c r="F83" s="16"/>
      <c r="G83" s="68"/>
      <c r="H83" s="68"/>
      <c r="I83" s="15"/>
      <c r="J83" s="15"/>
    </row>
    <row r="84" spans="1:10" ht="18" customHeight="1">
      <c r="A84" s="1"/>
      <c r="B84" s="5"/>
      <c r="C84" s="4"/>
      <c r="D84" s="4"/>
      <c r="E84" s="67"/>
      <c r="F84" s="16"/>
      <c r="G84" s="68"/>
      <c r="H84" s="68"/>
      <c r="I84" s="15"/>
      <c r="J84" s="15"/>
    </row>
    <row r="85" spans="1:10" ht="18" customHeight="1">
      <c r="A85" s="1"/>
      <c r="B85" s="1"/>
      <c r="C85" s="4"/>
      <c r="D85" s="4"/>
      <c r="E85" s="69"/>
      <c r="F85" s="16"/>
      <c r="G85" s="69"/>
      <c r="H85" s="69"/>
      <c r="I85" s="15"/>
      <c r="J85" s="15"/>
    </row>
    <row r="86" spans="1:10" ht="18" customHeight="1">
      <c r="A86" s="1"/>
      <c r="B86" s="5"/>
      <c r="C86" s="4"/>
      <c r="D86" s="4"/>
      <c r="E86" s="67"/>
      <c r="F86" s="16"/>
      <c r="G86" s="68"/>
      <c r="H86" s="68"/>
      <c r="I86" s="15"/>
      <c r="J86" s="15"/>
    </row>
    <row r="87" spans="1:10" ht="18" customHeight="1">
      <c r="A87" s="1"/>
      <c r="B87" s="5"/>
      <c r="C87" s="4"/>
      <c r="D87" s="4"/>
      <c r="E87" s="67"/>
      <c r="F87" s="16"/>
      <c r="G87" s="68"/>
      <c r="H87" s="68"/>
      <c r="I87" s="15"/>
      <c r="J87" s="15"/>
    </row>
    <row r="88" spans="1:10" ht="12.75">
      <c r="A88" s="1"/>
      <c r="B88" s="1"/>
      <c r="C88" s="4"/>
      <c r="D88" s="4"/>
      <c r="E88" s="69"/>
      <c r="F88" s="16"/>
      <c r="G88" s="69"/>
      <c r="H88" s="69"/>
      <c r="I88" s="15"/>
      <c r="J88" s="15"/>
    </row>
    <row r="89" spans="1:10" ht="12.75">
      <c r="A89" s="1"/>
      <c r="B89" s="1"/>
      <c r="C89" s="4"/>
      <c r="D89" s="4"/>
      <c r="E89" s="69"/>
      <c r="F89" s="16"/>
      <c r="G89" s="69"/>
      <c r="H89" s="69"/>
      <c r="I89" s="15"/>
      <c r="J89" s="15"/>
    </row>
    <row r="90" spans="1:10" ht="12.75">
      <c r="A90" s="1"/>
      <c r="B90" s="5"/>
      <c r="C90" s="4"/>
      <c r="D90" s="4"/>
      <c r="E90" s="67"/>
      <c r="F90" s="16"/>
      <c r="G90" s="68"/>
      <c r="H90" s="68"/>
      <c r="I90" s="15"/>
      <c r="J90" s="15"/>
    </row>
  </sheetData>
  <sheetProtection password="CA6F" sheet="1" objects="1" scenarios="1"/>
  <printOptions/>
  <pageMargins left="0.5905511811023623" right="0.3937007874015748" top="0.78" bottom="0.47" header="0.3" footer="0.3"/>
  <pageSetup horizontalDpi="300" verticalDpi="300" orientation="portrait" paperSize="9" r:id="rId1"/>
  <headerFooter alignWithMargins="0">
    <oddHeader>&amp;L
&amp;"MS Sans Serif,Fett Kursiv"5-Kampf Herren&amp;C&amp;"MS Sans Serif,Fett"&amp;12&amp;UCasting-Weltmeisterschaft
BERN 2004&amp;R
&amp;"MS Sans Serif,Fett Kursiv"Pentathlon Men</oddHeader>
    <oddFooter>&amp;L&amp;8Copyright ÖTCV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23"/>
  <dimension ref="A1:J22"/>
  <sheetViews>
    <sheetView workbookViewId="0" topLeftCell="A1">
      <selection activeCell="E16" sqref="E16"/>
    </sheetView>
  </sheetViews>
  <sheetFormatPr defaultColWidth="11.421875" defaultRowHeight="12.75"/>
  <cols>
    <col min="1" max="1" width="3.00390625" style="29" bestFit="1" customWidth="1"/>
    <col min="2" max="2" width="5.00390625" style="50" bestFit="1" customWidth="1"/>
    <col min="3" max="3" width="23.57421875" style="18" bestFit="1" customWidth="1"/>
    <col min="4" max="4" width="14.140625" style="18" bestFit="1" customWidth="1"/>
    <col min="5" max="5" width="4.7109375" style="66" bestFit="1" customWidth="1"/>
    <col min="6" max="6" width="7.57421875" style="66" bestFit="1" customWidth="1"/>
    <col min="7" max="8" width="4.00390625" style="66" bestFit="1" customWidth="1"/>
    <col min="9" max="10" width="8.7109375" style="66" bestFit="1" customWidth="1"/>
    <col min="11" max="16384" width="11.421875" style="18" customWidth="1"/>
  </cols>
  <sheetData>
    <row r="1" spans="1:10" ht="30" customHeight="1">
      <c r="A1" s="30" t="s">
        <v>195</v>
      </c>
      <c r="B1" s="55" t="s">
        <v>188</v>
      </c>
      <c r="C1" s="32" t="s">
        <v>0</v>
      </c>
      <c r="D1" s="32" t="s">
        <v>29</v>
      </c>
      <c r="E1" s="37" t="s">
        <v>189</v>
      </c>
      <c r="F1" s="60" t="s">
        <v>190</v>
      </c>
      <c r="G1" s="31" t="s">
        <v>191</v>
      </c>
      <c r="H1" s="31" t="s">
        <v>192</v>
      </c>
      <c r="I1" s="70" t="s">
        <v>193</v>
      </c>
      <c r="J1" s="70" t="s">
        <v>194</v>
      </c>
    </row>
    <row r="2" spans="1:10" ht="30" customHeight="1">
      <c r="A2" s="33">
        <v>1</v>
      </c>
      <c r="B2" s="55">
        <v>26</v>
      </c>
      <c r="C2" s="34" t="s">
        <v>71</v>
      </c>
      <c r="D2" s="34" t="s">
        <v>68</v>
      </c>
      <c r="E2" s="71">
        <v>100</v>
      </c>
      <c r="F2" s="59">
        <v>108.19</v>
      </c>
      <c r="G2" s="71">
        <v>84</v>
      </c>
      <c r="H2" s="71">
        <v>90</v>
      </c>
      <c r="I2" s="72">
        <v>94.245</v>
      </c>
      <c r="J2" s="72">
        <v>476.435</v>
      </c>
    </row>
    <row r="3" spans="1:10" ht="30" customHeight="1">
      <c r="A3" s="33">
        <f>A2+1</f>
        <v>2</v>
      </c>
      <c r="B3" s="55">
        <v>25</v>
      </c>
      <c r="C3" s="34" t="s">
        <v>70</v>
      </c>
      <c r="D3" s="34" t="s">
        <v>68</v>
      </c>
      <c r="E3" s="73">
        <v>95</v>
      </c>
      <c r="F3" s="59">
        <v>106.59</v>
      </c>
      <c r="G3" s="74">
        <v>82</v>
      </c>
      <c r="H3" s="74">
        <v>90</v>
      </c>
      <c r="I3" s="72">
        <v>102.24</v>
      </c>
      <c r="J3" s="72">
        <v>475.83</v>
      </c>
    </row>
    <row r="4" spans="1:10" ht="30" customHeight="1">
      <c r="A4" s="33">
        <f aca="true" t="shared" si="0" ref="A4:A22">A3+1</f>
        <v>3</v>
      </c>
      <c r="B4" s="55">
        <v>9</v>
      </c>
      <c r="C4" s="34" t="s">
        <v>48</v>
      </c>
      <c r="D4" s="34" t="s">
        <v>46</v>
      </c>
      <c r="E4" s="71">
        <v>85</v>
      </c>
      <c r="F4" s="59">
        <v>100.19</v>
      </c>
      <c r="G4" s="71">
        <v>94</v>
      </c>
      <c r="H4" s="71">
        <v>95</v>
      </c>
      <c r="I4" s="72">
        <v>100.305</v>
      </c>
      <c r="J4" s="72">
        <v>474.495</v>
      </c>
    </row>
    <row r="5" spans="1:10" ht="30" customHeight="1">
      <c r="A5" s="1">
        <f t="shared" si="0"/>
        <v>4</v>
      </c>
      <c r="B5" s="28">
        <v>8</v>
      </c>
      <c r="C5" s="4" t="s">
        <v>45</v>
      </c>
      <c r="D5" s="4" t="s">
        <v>46</v>
      </c>
      <c r="E5" s="69">
        <v>85</v>
      </c>
      <c r="F5" s="16">
        <v>106.27</v>
      </c>
      <c r="G5" s="69">
        <v>88</v>
      </c>
      <c r="H5" s="69">
        <v>90</v>
      </c>
      <c r="I5" s="15">
        <v>96.18</v>
      </c>
      <c r="J5" s="15">
        <v>465.45</v>
      </c>
    </row>
    <row r="6" spans="1:10" ht="18" customHeight="1">
      <c r="A6" s="1">
        <f t="shared" si="0"/>
        <v>5</v>
      </c>
      <c r="B6" s="28">
        <v>64</v>
      </c>
      <c r="C6" s="4" t="s">
        <v>124</v>
      </c>
      <c r="D6" s="4" t="s">
        <v>122</v>
      </c>
      <c r="E6" s="67">
        <v>100</v>
      </c>
      <c r="F6" s="16">
        <v>95.95</v>
      </c>
      <c r="G6" s="68">
        <v>82</v>
      </c>
      <c r="H6" s="68">
        <v>80</v>
      </c>
      <c r="I6" s="15">
        <v>105.57</v>
      </c>
      <c r="J6" s="15">
        <v>463.52</v>
      </c>
    </row>
    <row r="7" spans="1:10" ht="18" customHeight="1">
      <c r="A7" s="1">
        <f t="shared" si="0"/>
        <v>6</v>
      </c>
      <c r="B7" s="28">
        <v>63</v>
      </c>
      <c r="C7" s="4" t="s">
        <v>121</v>
      </c>
      <c r="D7" s="4" t="s">
        <v>122</v>
      </c>
      <c r="E7" s="69">
        <v>100</v>
      </c>
      <c r="F7" s="16">
        <v>77.83</v>
      </c>
      <c r="G7" s="69">
        <v>92</v>
      </c>
      <c r="H7" s="69">
        <v>90</v>
      </c>
      <c r="I7" s="15">
        <v>100.245</v>
      </c>
      <c r="J7" s="15">
        <v>460.075</v>
      </c>
    </row>
    <row r="8" spans="1:10" ht="18" customHeight="1">
      <c r="A8" s="1">
        <f t="shared" si="0"/>
        <v>7</v>
      </c>
      <c r="B8" s="28">
        <v>3</v>
      </c>
      <c r="C8" s="4" t="s">
        <v>39</v>
      </c>
      <c r="D8" s="4" t="s">
        <v>37</v>
      </c>
      <c r="E8" s="69">
        <v>85</v>
      </c>
      <c r="F8" s="16">
        <v>94.02</v>
      </c>
      <c r="G8" s="69">
        <v>82</v>
      </c>
      <c r="H8" s="69">
        <v>95</v>
      </c>
      <c r="I8" s="15">
        <v>100.365</v>
      </c>
      <c r="J8" s="15">
        <v>456.385</v>
      </c>
    </row>
    <row r="9" spans="1:10" ht="18" customHeight="1">
      <c r="A9" s="1">
        <f t="shared" si="0"/>
        <v>8</v>
      </c>
      <c r="B9" s="28">
        <v>24</v>
      </c>
      <c r="C9" s="4" t="s">
        <v>67</v>
      </c>
      <c r="D9" s="4" t="s">
        <v>68</v>
      </c>
      <c r="E9" s="69">
        <v>100</v>
      </c>
      <c r="F9" s="16">
        <v>106.3</v>
      </c>
      <c r="G9" s="69">
        <v>66</v>
      </c>
      <c r="H9" s="69">
        <v>70</v>
      </c>
      <c r="I9" s="15">
        <v>105.78</v>
      </c>
      <c r="J9" s="15">
        <v>448.08</v>
      </c>
    </row>
    <row r="10" spans="1:10" ht="18" customHeight="1">
      <c r="A10" s="1">
        <f t="shared" si="0"/>
        <v>9</v>
      </c>
      <c r="B10" s="28">
        <v>65</v>
      </c>
      <c r="C10" s="4" t="s">
        <v>125</v>
      </c>
      <c r="D10" s="4" t="s">
        <v>122</v>
      </c>
      <c r="E10" s="69">
        <v>90</v>
      </c>
      <c r="F10" s="16">
        <v>87.12</v>
      </c>
      <c r="G10" s="69">
        <v>70</v>
      </c>
      <c r="H10" s="69">
        <v>90</v>
      </c>
      <c r="I10" s="15">
        <v>107.235</v>
      </c>
      <c r="J10" s="15">
        <v>444.355</v>
      </c>
    </row>
    <row r="11" spans="1:10" ht="18" customHeight="1">
      <c r="A11" s="1">
        <f t="shared" si="0"/>
        <v>10</v>
      </c>
      <c r="B11" s="28">
        <v>10</v>
      </c>
      <c r="C11" s="4" t="s">
        <v>49</v>
      </c>
      <c r="D11" s="4" t="s">
        <v>46</v>
      </c>
      <c r="E11" s="69">
        <v>85</v>
      </c>
      <c r="F11" s="16">
        <v>104.82</v>
      </c>
      <c r="G11" s="69">
        <v>76</v>
      </c>
      <c r="H11" s="69">
        <v>80</v>
      </c>
      <c r="I11" s="15">
        <v>96.015</v>
      </c>
      <c r="J11" s="15">
        <v>441.835</v>
      </c>
    </row>
    <row r="12" spans="1:10" ht="18" customHeight="1">
      <c r="A12" s="1">
        <f t="shared" si="0"/>
        <v>11</v>
      </c>
      <c r="B12" s="28">
        <v>56</v>
      </c>
      <c r="C12" s="4" t="s">
        <v>109</v>
      </c>
      <c r="D12" s="4" t="s">
        <v>119</v>
      </c>
      <c r="E12" s="69">
        <v>70</v>
      </c>
      <c r="F12" s="16">
        <v>90.94</v>
      </c>
      <c r="G12" s="69">
        <v>84</v>
      </c>
      <c r="H12" s="69">
        <v>80</v>
      </c>
      <c r="I12" s="15">
        <v>89.955</v>
      </c>
      <c r="J12" s="15">
        <v>414.895</v>
      </c>
    </row>
    <row r="13" spans="1:10" ht="18" customHeight="1">
      <c r="A13" s="1">
        <f t="shared" si="0"/>
        <v>12</v>
      </c>
      <c r="B13" s="28">
        <v>2</v>
      </c>
      <c r="C13" s="4" t="s">
        <v>36</v>
      </c>
      <c r="D13" s="4" t="s">
        <v>37</v>
      </c>
      <c r="E13" s="69">
        <v>80</v>
      </c>
      <c r="F13" s="16">
        <v>91.94</v>
      </c>
      <c r="G13" s="69">
        <v>74</v>
      </c>
      <c r="H13" s="69">
        <v>80</v>
      </c>
      <c r="I13" s="15">
        <v>84.63</v>
      </c>
      <c r="J13" s="15">
        <v>410.57</v>
      </c>
    </row>
    <row r="14" spans="1:10" ht="18" customHeight="1">
      <c r="A14" s="1">
        <f t="shared" si="0"/>
        <v>13</v>
      </c>
      <c r="B14" s="28">
        <v>78</v>
      </c>
      <c r="C14" s="4" t="s">
        <v>141</v>
      </c>
      <c r="D14" s="4" t="s">
        <v>142</v>
      </c>
      <c r="E14" s="69">
        <v>65</v>
      </c>
      <c r="F14" s="16">
        <v>75.39</v>
      </c>
      <c r="G14" s="69">
        <v>86</v>
      </c>
      <c r="H14" s="69">
        <v>85</v>
      </c>
      <c r="I14" s="15">
        <v>88.62</v>
      </c>
      <c r="J14" s="15">
        <v>400.01</v>
      </c>
    </row>
    <row r="15" spans="1:10" ht="18" customHeight="1">
      <c r="A15" s="1">
        <f t="shared" si="0"/>
        <v>14</v>
      </c>
      <c r="B15" s="28">
        <v>82</v>
      </c>
      <c r="C15" s="4" t="s">
        <v>148</v>
      </c>
      <c r="D15" s="4" t="s">
        <v>146</v>
      </c>
      <c r="E15" s="67">
        <v>85</v>
      </c>
      <c r="F15" s="16">
        <v>74.64</v>
      </c>
      <c r="G15" s="68">
        <v>82</v>
      </c>
      <c r="H15" s="68">
        <v>65</v>
      </c>
      <c r="I15" s="15">
        <v>86.97</v>
      </c>
      <c r="J15" s="15">
        <v>393.61</v>
      </c>
    </row>
    <row r="16" spans="1:10" ht="18" customHeight="1">
      <c r="A16" s="1">
        <f t="shared" si="0"/>
        <v>15</v>
      </c>
      <c r="B16" s="28">
        <v>17</v>
      </c>
      <c r="C16" s="4" t="s">
        <v>57</v>
      </c>
      <c r="D16" s="4" t="s">
        <v>58</v>
      </c>
      <c r="E16" s="69">
        <v>55</v>
      </c>
      <c r="F16" s="16">
        <v>88.5</v>
      </c>
      <c r="G16" s="69">
        <v>60</v>
      </c>
      <c r="H16" s="69">
        <v>85</v>
      </c>
      <c r="I16" s="15">
        <v>102.87</v>
      </c>
      <c r="J16" s="15">
        <v>391.37</v>
      </c>
    </row>
    <row r="17" spans="1:10" ht="18" customHeight="1">
      <c r="A17" s="1">
        <f t="shared" si="0"/>
        <v>16</v>
      </c>
      <c r="B17" s="28">
        <v>55</v>
      </c>
      <c r="C17" s="4" t="s">
        <v>107</v>
      </c>
      <c r="D17" s="4" t="s">
        <v>119</v>
      </c>
      <c r="E17" s="69">
        <v>80</v>
      </c>
      <c r="F17" s="16">
        <v>78.44</v>
      </c>
      <c r="G17" s="69">
        <v>70</v>
      </c>
      <c r="H17" s="69">
        <v>85</v>
      </c>
      <c r="I17" s="15">
        <v>76.485</v>
      </c>
      <c r="J17" s="15">
        <v>389.925</v>
      </c>
    </row>
    <row r="18" spans="1:10" ht="18" customHeight="1">
      <c r="A18" s="1">
        <f t="shared" si="0"/>
        <v>17</v>
      </c>
      <c r="B18" s="28">
        <v>57</v>
      </c>
      <c r="C18" s="4" t="s">
        <v>110</v>
      </c>
      <c r="D18" s="4" t="s">
        <v>119</v>
      </c>
      <c r="E18" s="69">
        <v>40</v>
      </c>
      <c r="F18" s="16">
        <v>73.96</v>
      </c>
      <c r="G18" s="69">
        <v>82</v>
      </c>
      <c r="H18" s="69">
        <v>95</v>
      </c>
      <c r="I18" s="15">
        <v>78.9</v>
      </c>
      <c r="J18" s="15">
        <v>369.86</v>
      </c>
    </row>
    <row r="19" spans="1:10" ht="18" customHeight="1">
      <c r="A19" s="1">
        <f t="shared" si="0"/>
        <v>18</v>
      </c>
      <c r="B19" s="28">
        <v>93</v>
      </c>
      <c r="C19" s="4" t="s">
        <v>162</v>
      </c>
      <c r="D19" s="4" t="s">
        <v>163</v>
      </c>
      <c r="E19" s="67">
        <v>35</v>
      </c>
      <c r="F19" s="16">
        <v>74.86</v>
      </c>
      <c r="G19" s="68">
        <v>78</v>
      </c>
      <c r="H19" s="68">
        <v>80</v>
      </c>
      <c r="I19" s="15">
        <v>97.965</v>
      </c>
      <c r="J19" s="15">
        <v>365.825</v>
      </c>
    </row>
    <row r="20" spans="1:10" ht="18" customHeight="1">
      <c r="A20" s="1">
        <f t="shared" si="0"/>
        <v>19</v>
      </c>
      <c r="B20" s="28">
        <v>81</v>
      </c>
      <c r="C20" s="4" t="s">
        <v>145</v>
      </c>
      <c r="D20" s="4" t="s">
        <v>146</v>
      </c>
      <c r="E20" s="67">
        <v>75</v>
      </c>
      <c r="F20" s="16">
        <v>81.76</v>
      </c>
      <c r="G20" s="68">
        <v>54</v>
      </c>
      <c r="H20" s="68">
        <v>70</v>
      </c>
      <c r="I20" s="15">
        <v>81.765</v>
      </c>
      <c r="J20" s="15">
        <v>362.525</v>
      </c>
    </row>
    <row r="21" spans="1:10" ht="18" customHeight="1">
      <c r="A21" s="1">
        <f t="shared" si="0"/>
        <v>20</v>
      </c>
      <c r="B21" s="28">
        <v>34</v>
      </c>
      <c r="C21" s="4" t="s">
        <v>80</v>
      </c>
      <c r="D21" s="4" t="s">
        <v>81</v>
      </c>
      <c r="E21" s="69">
        <v>60</v>
      </c>
      <c r="F21" s="16">
        <v>73.35</v>
      </c>
      <c r="G21" s="69">
        <v>54</v>
      </c>
      <c r="H21" s="69">
        <v>60</v>
      </c>
      <c r="I21" s="15">
        <v>79.2</v>
      </c>
      <c r="J21" s="15">
        <v>326.55</v>
      </c>
    </row>
    <row r="22" spans="1:10" ht="18" customHeight="1">
      <c r="A22" s="1">
        <f t="shared" si="0"/>
        <v>21</v>
      </c>
      <c r="B22" s="28">
        <v>94</v>
      </c>
      <c r="C22" s="4" t="s">
        <v>165</v>
      </c>
      <c r="D22" s="4" t="s">
        <v>163</v>
      </c>
      <c r="E22" s="67">
        <v>5</v>
      </c>
      <c r="F22" s="16">
        <v>61.51</v>
      </c>
      <c r="G22" s="68">
        <v>30</v>
      </c>
      <c r="H22" s="68">
        <v>25</v>
      </c>
      <c r="I22" s="15">
        <v>74.325</v>
      </c>
      <c r="J22" s="15">
        <v>195.835</v>
      </c>
    </row>
  </sheetData>
  <sheetProtection password="CA6F" sheet="1" objects="1" scenarios="1"/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&amp;L
&amp;"MS Sans Serif,Fett Kursiv"5-Kampf Damen&amp;C&amp;"MS Sans Serif,Fett"&amp;12&amp;UCasting-Weltmeisterschaft
BERN 2004&amp;R
&amp;"MS Sans Serif,Fett Kursiv"Pentathlon Ladies</oddHeader>
    <oddFooter>&amp;L&amp;8Copyright ÖTCV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26"/>
  <dimension ref="A1:H69"/>
  <sheetViews>
    <sheetView workbookViewId="0" topLeftCell="A1">
      <selection activeCell="C9" sqref="C9"/>
    </sheetView>
  </sheetViews>
  <sheetFormatPr defaultColWidth="11.421875" defaultRowHeight="12.75"/>
  <cols>
    <col min="1" max="1" width="3.57421875" style="29" bestFit="1" customWidth="1"/>
    <col min="2" max="2" width="5.00390625" style="29" bestFit="1" customWidth="1"/>
    <col min="3" max="3" width="22.00390625" style="29" bestFit="1" customWidth="1"/>
    <col min="4" max="4" width="14.140625" style="29" bestFit="1" customWidth="1"/>
    <col min="5" max="6" width="10.140625" style="29" bestFit="1" customWidth="1"/>
    <col min="7" max="7" width="9.7109375" style="29" bestFit="1" customWidth="1"/>
    <col min="8" max="16384" width="11.421875" style="12" customWidth="1"/>
  </cols>
  <sheetData>
    <row r="1" spans="1:8" s="30" customFormat="1" ht="22.5" customHeight="1">
      <c r="A1" s="30" t="s">
        <v>187</v>
      </c>
      <c r="B1" s="31" t="s">
        <v>188</v>
      </c>
      <c r="C1" s="89" t="s">
        <v>0</v>
      </c>
      <c r="D1" s="89" t="s">
        <v>203</v>
      </c>
      <c r="E1" s="43" t="s">
        <v>18</v>
      </c>
      <c r="F1" s="43" t="s">
        <v>19</v>
      </c>
      <c r="G1" s="60" t="s">
        <v>20</v>
      </c>
      <c r="H1" s="30" t="s">
        <v>15</v>
      </c>
    </row>
    <row r="2" spans="1:8" s="51" customFormat="1" ht="30" customHeight="1">
      <c r="A2" s="31">
        <v>1</v>
      </c>
      <c r="B2" s="31">
        <v>70</v>
      </c>
      <c r="C2" s="34" t="s">
        <v>131</v>
      </c>
      <c r="D2" s="34" t="s">
        <v>122</v>
      </c>
      <c r="E2" s="60">
        <v>71.06</v>
      </c>
      <c r="F2" s="60">
        <v>66.89</v>
      </c>
      <c r="G2" s="60">
        <v>137.95</v>
      </c>
      <c r="H2" s="51">
        <v>74.62</v>
      </c>
    </row>
    <row r="3" spans="1:8" s="51" customFormat="1" ht="30" customHeight="1">
      <c r="A3" s="31">
        <f>A2+1</f>
        <v>2</v>
      </c>
      <c r="B3" s="31">
        <v>86</v>
      </c>
      <c r="C3" s="34" t="s">
        <v>153</v>
      </c>
      <c r="D3" s="34" t="s">
        <v>146</v>
      </c>
      <c r="E3" s="60">
        <v>69.89</v>
      </c>
      <c r="F3" s="60">
        <v>69.81</v>
      </c>
      <c r="G3" s="60">
        <v>139.7</v>
      </c>
      <c r="H3" s="51">
        <v>73.31</v>
      </c>
    </row>
    <row r="4" spans="1:8" s="51" customFormat="1" ht="30" customHeight="1">
      <c r="A4" s="31">
        <f aca="true" t="shared" si="0" ref="A4:A63">A3+1</f>
        <v>3</v>
      </c>
      <c r="B4" s="31">
        <v>110</v>
      </c>
      <c r="C4" s="34" t="s">
        <v>184</v>
      </c>
      <c r="D4" s="34" t="s">
        <v>180</v>
      </c>
      <c r="E4" s="60">
        <v>72.81</v>
      </c>
      <c r="F4" s="60">
        <v>69.69</v>
      </c>
      <c r="G4" s="60">
        <v>142.5</v>
      </c>
      <c r="H4" s="51">
        <v>72.83</v>
      </c>
    </row>
    <row r="5" spans="1:8" ht="30" customHeight="1">
      <c r="A5" s="90">
        <f t="shared" si="0"/>
        <v>4</v>
      </c>
      <c r="B5" s="90">
        <v>76</v>
      </c>
      <c r="C5" s="36" t="s">
        <v>201</v>
      </c>
      <c r="D5" s="36" t="s">
        <v>134</v>
      </c>
      <c r="E5" s="91">
        <v>70.26</v>
      </c>
      <c r="F5" s="91">
        <v>68.69</v>
      </c>
      <c r="G5" s="91">
        <v>138.95</v>
      </c>
      <c r="H5" s="12">
        <v>71.62</v>
      </c>
    </row>
    <row r="6" spans="1:8" ht="30" customHeight="1">
      <c r="A6" s="90">
        <f t="shared" si="0"/>
        <v>5</v>
      </c>
      <c r="B6" s="90">
        <v>87</v>
      </c>
      <c r="C6" s="36" t="s">
        <v>196</v>
      </c>
      <c r="D6" s="36" t="s">
        <v>146</v>
      </c>
      <c r="E6" s="91">
        <v>72.88</v>
      </c>
      <c r="F6" s="91">
        <v>71.9</v>
      </c>
      <c r="G6" s="91">
        <v>144.78</v>
      </c>
      <c r="H6" s="12">
        <v>71.18</v>
      </c>
    </row>
    <row r="7" spans="1:8" ht="30" customHeight="1">
      <c r="A7" s="90">
        <f t="shared" si="0"/>
        <v>6</v>
      </c>
      <c r="B7" s="90">
        <v>71</v>
      </c>
      <c r="C7" s="36" t="s">
        <v>132</v>
      </c>
      <c r="D7" s="36" t="s">
        <v>122</v>
      </c>
      <c r="E7" s="91">
        <v>70.31</v>
      </c>
      <c r="F7" s="91">
        <v>70.06</v>
      </c>
      <c r="G7" s="91">
        <v>140.37</v>
      </c>
      <c r="H7" s="12">
        <v>70.83</v>
      </c>
    </row>
    <row r="8" spans="1:8" ht="30" customHeight="1">
      <c r="A8" s="90">
        <f t="shared" si="0"/>
        <v>7</v>
      </c>
      <c r="B8" s="90">
        <v>46</v>
      </c>
      <c r="C8" s="36" t="s">
        <v>97</v>
      </c>
      <c r="D8" s="36" t="s">
        <v>94</v>
      </c>
      <c r="E8" s="91">
        <v>69.76</v>
      </c>
      <c r="F8" s="91">
        <v>64.74</v>
      </c>
      <c r="G8" s="91">
        <v>134.5</v>
      </c>
      <c r="H8" s="12">
        <v>67.39</v>
      </c>
    </row>
    <row r="9" spans="1:8" ht="30" customHeight="1">
      <c r="A9" s="90">
        <f t="shared" si="0"/>
        <v>8</v>
      </c>
      <c r="B9" s="90">
        <v>48</v>
      </c>
      <c r="C9" s="36" t="s">
        <v>99</v>
      </c>
      <c r="D9" s="36" t="s">
        <v>94</v>
      </c>
      <c r="E9" s="91">
        <v>69.92</v>
      </c>
      <c r="F9" s="91">
        <v>58.28</v>
      </c>
      <c r="G9" s="91">
        <v>128.2</v>
      </c>
      <c r="H9" s="12">
        <v>65.93</v>
      </c>
    </row>
    <row r="10" spans="1:7" ht="18" customHeight="1">
      <c r="A10" s="31">
        <f t="shared" si="0"/>
        <v>9</v>
      </c>
      <c r="B10" s="5">
        <v>85</v>
      </c>
      <c r="C10" s="4" t="s">
        <v>152</v>
      </c>
      <c r="D10" s="4" t="s">
        <v>146</v>
      </c>
      <c r="E10" s="10">
        <v>69.62</v>
      </c>
      <c r="F10" s="10">
        <v>68.63</v>
      </c>
      <c r="G10" s="10">
        <v>138.25</v>
      </c>
    </row>
    <row r="11" spans="1:7" ht="18" customHeight="1">
      <c r="A11" s="31">
        <f t="shared" si="0"/>
        <v>10</v>
      </c>
      <c r="B11" s="5">
        <v>32</v>
      </c>
      <c r="C11" s="4" t="s">
        <v>78</v>
      </c>
      <c r="D11" s="4" t="s">
        <v>68</v>
      </c>
      <c r="E11" s="7">
        <v>69.34</v>
      </c>
      <c r="F11" s="7">
        <v>69.26</v>
      </c>
      <c r="G11" s="10">
        <v>138.6</v>
      </c>
    </row>
    <row r="12" spans="1:7" s="51" customFormat="1" ht="18" customHeight="1">
      <c r="A12" s="31">
        <f t="shared" si="0"/>
        <v>11</v>
      </c>
      <c r="B12" s="5">
        <v>28</v>
      </c>
      <c r="C12" s="4" t="s">
        <v>74</v>
      </c>
      <c r="D12" s="4" t="s">
        <v>68</v>
      </c>
      <c r="E12" s="10">
        <v>68.78</v>
      </c>
      <c r="F12" s="10">
        <v>66.79</v>
      </c>
      <c r="G12" s="10">
        <v>135.57</v>
      </c>
    </row>
    <row r="13" spans="1:7" ht="18" customHeight="1">
      <c r="A13" s="31">
        <f t="shared" si="0"/>
        <v>12</v>
      </c>
      <c r="B13" s="5">
        <v>30</v>
      </c>
      <c r="C13" s="4" t="s">
        <v>76</v>
      </c>
      <c r="D13" s="4" t="s">
        <v>68</v>
      </c>
      <c r="E13" s="7">
        <v>68.7</v>
      </c>
      <c r="F13" s="7">
        <v>65.85</v>
      </c>
      <c r="G13" s="10">
        <v>134.55</v>
      </c>
    </row>
    <row r="14" spans="1:7" s="51" customFormat="1" ht="18" customHeight="1">
      <c r="A14" s="31">
        <f t="shared" si="0"/>
        <v>13</v>
      </c>
      <c r="B14" s="5">
        <v>12</v>
      </c>
      <c r="C14" s="4" t="s">
        <v>51</v>
      </c>
      <c r="D14" s="4" t="s">
        <v>46</v>
      </c>
      <c r="E14" s="7">
        <v>68.27</v>
      </c>
      <c r="F14" s="7">
        <v>66.93</v>
      </c>
      <c r="G14" s="10">
        <v>135.2</v>
      </c>
    </row>
    <row r="15" spans="1:7" ht="18" customHeight="1">
      <c r="A15" s="31">
        <f t="shared" si="0"/>
        <v>14</v>
      </c>
      <c r="B15" s="5">
        <v>108</v>
      </c>
      <c r="C15" s="4" t="s">
        <v>182</v>
      </c>
      <c r="D15" s="4" t="s">
        <v>180</v>
      </c>
      <c r="E15" s="10">
        <v>68.26</v>
      </c>
      <c r="F15" s="10">
        <v>65.36</v>
      </c>
      <c r="G15" s="10">
        <v>133.62</v>
      </c>
    </row>
    <row r="16" spans="1:7" s="51" customFormat="1" ht="18" customHeight="1">
      <c r="A16" s="31">
        <f t="shared" si="0"/>
        <v>15</v>
      </c>
      <c r="B16" s="5">
        <v>44</v>
      </c>
      <c r="C16" s="4" t="s">
        <v>93</v>
      </c>
      <c r="D16" s="4" t="s">
        <v>94</v>
      </c>
      <c r="E16" s="7">
        <v>67.97</v>
      </c>
      <c r="F16" s="7">
        <v>63.52</v>
      </c>
      <c r="G16" s="10">
        <v>131.49</v>
      </c>
    </row>
    <row r="17" spans="1:7" ht="18" customHeight="1">
      <c r="A17" s="31">
        <f t="shared" si="0"/>
        <v>16</v>
      </c>
      <c r="B17" s="5">
        <v>13</v>
      </c>
      <c r="C17" s="4" t="s">
        <v>54</v>
      </c>
      <c r="D17" s="4" t="s">
        <v>46</v>
      </c>
      <c r="E17" s="10">
        <v>67.87</v>
      </c>
      <c r="F17" s="10">
        <v>66.43</v>
      </c>
      <c r="G17" s="10">
        <v>134.3</v>
      </c>
    </row>
    <row r="18" spans="1:7" ht="18" customHeight="1">
      <c r="A18" s="31">
        <f t="shared" si="0"/>
        <v>17</v>
      </c>
      <c r="B18" s="5">
        <v>29</v>
      </c>
      <c r="C18" s="4" t="s">
        <v>75</v>
      </c>
      <c r="D18" s="4" t="s">
        <v>68</v>
      </c>
      <c r="E18" s="7">
        <v>67.65</v>
      </c>
      <c r="F18" s="7">
        <v>63.29</v>
      </c>
      <c r="G18" s="10">
        <v>130.94</v>
      </c>
    </row>
    <row r="19" spans="1:7" ht="18" customHeight="1">
      <c r="A19" s="31">
        <f t="shared" si="0"/>
        <v>18</v>
      </c>
      <c r="B19" s="5">
        <v>27</v>
      </c>
      <c r="C19" s="4" t="s">
        <v>72</v>
      </c>
      <c r="D19" s="4" t="s">
        <v>68</v>
      </c>
      <c r="E19" s="10">
        <v>67.48</v>
      </c>
      <c r="F19" s="10">
        <v>65.65</v>
      </c>
      <c r="G19" s="10">
        <v>133.13</v>
      </c>
    </row>
    <row r="20" spans="1:7" s="51" customFormat="1" ht="18" customHeight="1">
      <c r="A20" s="31">
        <f t="shared" si="0"/>
        <v>19</v>
      </c>
      <c r="B20" s="5">
        <v>84</v>
      </c>
      <c r="C20" s="4" t="s">
        <v>150</v>
      </c>
      <c r="D20" s="4" t="s">
        <v>146</v>
      </c>
      <c r="E20" s="10">
        <v>67.02</v>
      </c>
      <c r="F20" s="10">
        <v>65.52</v>
      </c>
      <c r="G20" s="10">
        <v>132.54</v>
      </c>
    </row>
    <row r="21" spans="1:7" s="51" customFormat="1" ht="18" customHeight="1">
      <c r="A21" s="31">
        <f t="shared" si="0"/>
        <v>20</v>
      </c>
      <c r="B21" s="5">
        <v>83</v>
      </c>
      <c r="C21" s="4" t="s">
        <v>149</v>
      </c>
      <c r="D21" s="4" t="s">
        <v>146</v>
      </c>
      <c r="E21" s="10">
        <v>66.77</v>
      </c>
      <c r="F21" s="10">
        <v>65.12</v>
      </c>
      <c r="G21" s="10">
        <v>131.89</v>
      </c>
    </row>
    <row r="22" spans="1:7" s="51" customFormat="1" ht="18" customHeight="1">
      <c r="A22" s="31">
        <f t="shared" si="0"/>
        <v>21</v>
      </c>
      <c r="B22" s="5">
        <v>14</v>
      </c>
      <c r="C22" s="4" t="s">
        <v>53</v>
      </c>
      <c r="D22" s="4" t="s">
        <v>46</v>
      </c>
      <c r="E22" s="7">
        <v>66.68</v>
      </c>
      <c r="F22" s="7">
        <v>66.08</v>
      </c>
      <c r="G22" s="10">
        <v>132.76</v>
      </c>
    </row>
    <row r="23" spans="1:7" s="51" customFormat="1" ht="18" customHeight="1">
      <c r="A23" s="31">
        <f t="shared" si="0"/>
        <v>22</v>
      </c>
      <c r="B23" s="5">
        <v>73</v>
      </c>
      <c r="C23" s="4" t="s">
        <v>135</v>
      </c>
      <c r="D23" s="4" t="s">
        <v>134</v>
      </c>
      <c r="E23" s="10">
        <v>66.49</v>
      </c>
      <c r="F23" s="10">
        <v>63.29</v>
      </c>
      <c r="G23" s="10">
        <v>129.78</v>
      </c>
    </row>
    <row r="24" spans="1:7" ht="18" customHeight="1">
      <c r="A24" s="31">
        <f t="shared" si="0"/>
        <v>23</v>
      </c>
      <c r="B24" s="5">
        <v>80</v>
      </c>
      <c r="C24" s="4" t="s">
        <v>144</v>
      </c>
      <c r="D24" s="4" t="s">
        <v>142</v>
      </c>
      <c r="E24" s="10">
        <v>66.45</v>
      </c>
      <c r="F24" s="10">
        <v>65.16</v>
      </c>
      <c r="G24" s="10">
        <v>131.61</v>
      </c>
    </row>
    <row r="25" spans="1:7" ht="18" customHeight="1">
      <c r="A25" s="31">
        <f t="shared" si="0"/>
        <v>24</v>
      </c>
      <c r="B25" s="5">
        <v>7</v>
      </c>
      <c r="C25" s="4" t="s">
        <v>44</v>
      </c>
      <c r="D25" s="4" t="s">
        <v>37</v>
      </c>
      <c r="E25" s="7">
        <v>66.39</v>
      </c>
      <c r="F25" s="7">
        <v>61.97</v>
      </c>
      <c r="G25" s="10">
        <v>128.36</v>
      </c>
    </row>
    <row r="26" spans="1:7" s="51" customFormat="1" ht="18" customHeight="1">
      <c r="A26" s="31">
        <f t="shared" si="0"/>
        <v>25</v>
      </c>
      <c r="B26" s="5">
        <v>79</v>
      </c>
      <c r="C26" s="4" t="s">
        <v>143</v>
      </c>
      <c r="D26" s="4" t="s">
        <v>142</v>
      </c>
      <c r="E26" s="10">
        <v>66.13</v>
      </c>
      <c r="F26" s="10">
        <v>64.62</v>
      </c>
      <c r="G26" s="10">
        <v>130.75</v>
      </c>
    </row>
    <row r="27" spans="1:7" ht="18" customHeight="1">
      <c r="A27" s="31">
        <f t="shared" si="0"/>
        <v>26</v>
      </c>
      <c r="B27" s="5">
        <v>15</v>
      </c>
      <c r="C27" s="4" t="s">
        <v>55</v>
      </c>
      <c r="D27" s="4" t="s">
        <v>46</v>
      </c>
      <c r="E27" s="7">
        <v>65.55</v>
      </c>
      <c r="F27" s="7">
        <v>64.66</v>
      </c>
      <c r="G27" s="10">
        <v>130.21</v>
      </c>
    </row>
    <row r="28" spans="1:7" ht="18" customHeight="1">
      <c r="A28" s="31">
        <f t="shared" si="0"/>
        <v>27</v>
      </c>
      <c r="B28" s="5">
        <v>77</v>
      </c>
      <c r="C28" s="4" t="s">
        <v>140</v>
      </c>
      <c r="D28" s="4" t="s">
        <v>134</v>
      </c>
      <c r="E28" s="10">
        <v>65.55</v>
      </c>
      <c r="F28" s="10">
        <v>63.23</v>
      </c>
      <c r="G28" s="10">
        <v>128.78</v>
      </c>
    </row>
    <row r="29" spans="1:7" ht="18" customHeight="1">
      <c r="A29" s="31">
        <f t="shared" si="0"/>
        <v>28</v>
      </c>
      <c r="B29" s="5">
        <v>68</v>
      </c>
      <c r="C29" s="4" t="s">
        <v>129</v>
      </c>
      <c r="D29" s="4" t="s">
        <v>122</v>
      </c>
      <c r="E29" s="10">
        <v>65.43</v>
      </c>
      <c r="F29" s="10">
        <v>65.08</v>
      </c>
      <c r="G29" s="10">
        <v>130.51</v>
      </c>
    </row>
    <row r="30" spans="1:7" ht="18" customHeight="1">
      <c r="A30" s="31">
        <f t="shared" si="0"/>
        <v>29</v>
      </c>
      <c r="B30" s="5">
        <v>96</v>
      </c>
      <c r="C30" s="4" t="s">
        <v>168</v>
      </c>
      <c r="D30" s="4" t="s">
        <v>163</v>
      </c>
      <c r="E30" s="10">
        <v>65.42</v>
      </c>
      <c r="F30" s="10">
        <v>63.05</v>
      </c>
      <c r="G30" s="10">
        <v>128.47</v>
      </c>
    </row>
    <row r="31" spans="1:7" ht="18" customHeight="1">
      <c r="A31" s="31">
        <f t="shared" si="0"/>
        <v>30</v>
      </c>
      <c r="B31" s="5">
        <v>66</v>
      </c>
      <c r="C31" s="4" t="s">
        <v>126</v>
      </c>
      <c r="D31" s="4" t="s">
        <v>122</v>
      </c>
      <c r="E31" s="10">
        <v>63.8</v>
      </c>
      <c r="F31" s="10">
        <v>62.25</v>
      </c>
      <c r="G31" s="10">
        <v>126.05</v>
      </c>
    </row>
    <row r="32" spans="1:7" ht="18" customHeight="1">
      <c r="A32" s="31">
        <f t="shared" si="0"/>
        <v>31</v>
      </c>
      <c r="B32" s="5">
        <v>95</v>
      </c>
      <c r="C32" s="4" t="s">
        <v>166</v>
      </c>
      <c r="D32" s="4" t="s">
        <v>163</v>
      </c>
      <c r="E32" s="10">
        <v>63.73</v>
      </c>
      <c r="F32" s="10">
        <v>61.97</v>
      </c>
      <c r="G32" s="10">
        <v>125.7</v>
      </c>
    </row>
    <row r="33" spans="1:7" ht="18" customHeight="1">
      <c r="A33" s="31">
        <f t="shared" si="0"/>
        <v>32</v>
      </c>
      <c r="B33" s="5">
        <v>97</v>
      </c>
      <c r="C33" s="4" t="s">
        <v>169</v>
      </c>
      <c r="D33" s="4" t="s">
        <v>163</v>
      </c>
      <c r="E33" s="10">
        <v>63.53</v>
      </c>
      <c r="F33" s="10">
        <v>60.11</v>
      </c>
      <c r="G33" s="10">
        <v>123.64</v>
      </c>
    </row>
    <row r="34" spans="1:7" ht="18" customHeight="1">
      <c r="A34" s="31">
        <f t="shared" si="0"/>
        <v>33</v>
      </c>
      <c r="B34" s="5">
        <v>23</v>
      </c>
      <c r="C34" s="4" t="s">
        <v>66</v>
      </c>
      <c r="D34" s="4" t="s">
        <v>60</v>
      </c>
      <c r="E34" s="10">
        <v>63.3</v>
      </c>
      <c r="F34" s="10">
        <v>60.93</v>
      </c>
      <c r="G34" s="10">
        <v>124.23</v>
      </c>
    </row>
    <row r="35" spans="1:7" ht="15.75" customHeight="1">
      <c r="A35" s="31">
        <f t="shared" si="0"/>
        <v>34</v>
      </c>
      <c r="B35" s="5">
        <v>107</v>
      </c>
      <c r="C35" s="4" t="s">
        <v>181</v>
      </c>
      <c r="D35" s="4" t="s">
        <v>180</v>
      </c>
      <c r="E35" s="10">
        <v>63.27</v>
      </c>
      <c r="F35" s="10">
        <v>60.11</v>
      </c>
      <c r="G35" s="10">
        <v>123.38</v>
      </c>
    </row>
    <row r="36" spans="1:7" ht="30" customHeight="1">
      <c r="A36" s="31">
        <f t="shared" si="0"/>
        <v>35</v>
      </c>
      <c r="B36" s="5">
        <v>11</v>
      </c>
      <c r="C36" s="4" t="s">
        <v>211</v>
      </c>
      <c r="D36" s="4" t="s">
        <v>46</v>
      </c>
      <c r="E36" s="7">
        <v>61.61</v>
      </c>
      <c r="F36" s="7">
        <v>61.09</v>
      </c>
      <c r="G36" s="10">
        <v>122.7</v>
      </c>
    </row>
    <row r="37" spans="1:7" ht="18" customHeight="1">
      <c r="A37" s="31">
        <f t="shared" si="0"/>
        <v>36</v>
      </c>
      <c r="B37" s="5">
        <v>103</v>
      </c>
      <c r="C37" s="4" t="s">
        <v>176</v>
      </c>
      <c r="D37" s="4" t="s">
        <v>174</v>
      </c>
      <c r="E37" s="10">
        <v>61.52</v>
      </c>
      <c r="F37" s="10">
        <v>57.95</v>
      </c>
      <c r="G37" s="10">
        <v>119.47</v>
      </c>
    </row>
    <row r="38" spans="1:7" ht="18" customHeight="1">
      <c r="A38" s="31">
        <f t="shared" si="0"/>
        <v>37</v>
      </c>
      <c r="B38" s="5">
        <v>67</v>
      </c>
      <c r="C38" s="4" t="s">
        <v>128</v>
      </c>
      <c r="D38" s="4" t="s">
        <v>122</v>
      </c>
      <c r="E38" s="10">
        <v>61.5</v>
      </c>
      <c r="F38" s="10">
        <v>57.98</v>
      </c>
      <c r="G38" s="10">
        <v>119.48</v>
      </c>
    </row>
    <row r="39" spans="1:7" ht="18" customHeight="1">
      <c r="A39" s="31">
        <f t="shared" si="0"/>
        <v>38</v>
      </c>
      <c r="B39" s="5">
        <v>74</v>
      </c>
      <c r="C39" s="4" t="s">
        <v>137</v>
      </c>
      <c r="D39" s="4" t="s">
        <v>134</v>
      </c>
      <c r="E39" s="10">
        <v>61.38</v>
      </c>
      <c r="F39" s="10">
        <v>58.56</v>
      </c>
      <c r="G39" s="10">
        <v>119.94</v>
      </c>
    </row>
    <row r="40" spans="1:7" s="51" customFormat="1" ht="18" customHeight="1">
      <c r="A40" s="31">
        <f t="shared" si="0"/>
        <v>39</v>
      </c>
      <c r="B40" s="5">
        <v>16</v>
      </c>
      <c r="C40" s="4" t="s">
        <v>56</v>
      </c>
      <c r="D40" s="4" t="s">
        <v>46</v>
      </c>
      <c r="E40" s="10">
        <v>61.3</v>
      </c>
      <c r="F40" s="10">
        <v>57.29</v>
      </c>
      <c r="G40" s="10">
        <v>118.59</v>
      </c>
    </row>
    <row r="41" spans="1:7" ht="18" customHeight="1">
      <c r="A41" s="31">
        <f t="shared" si="0"/>
        <v>40</v>
      </c>
      <c r="B41" s="5">
        <v>22</v>
      </c>
      <c r="C41" s="4" t="s">
        <v>65</v>
      </c>
      <c r="D41" s="4" t="s">
        <v>60</v>
      </c>
      <c r="E41" s="10">
        <v>61.09</v>
      </c>
      <c r="F41" s="10">
        <v>59.68</v>
      </c>
      <c r="G41" s="10">
        <v>120.77</v>
      </c>
    </row>
    <row r="42" spans="1:7" ht="18" customHeight="1">
      <c r="A42" s="31">
        <f t="shared" si="0"/>
        <v>41</v>
      </c>
      <c r="B42" s="5">
        <v>31</v>
      </c>
      <c r="C42" s="4" t="s">
        <v>77</v>
      </c>
      <c r="D42" s="4" t="s">
        <v>68</v>
      </c>
      <c r="E42" s="10">
        <v>61.01</v>
      </c>
      <c r="F42" s="10">
        <v>60.25</v>
      </c>
      <c r="G42" s="10">
        <v>121.26</v>
      </c>
    </row>
    <row r="43" spans="1:7" s="51" customFormat="1" ht="18" customHeight="1">
      <c r="A43" s="31">
        <f t="shared" si="0"/>
        <v>42</v>
      </c>
      <c r="B43" s="5">
        <v>75</v>
      </c>
      <c r="C43" s="4" t="s">
        <v>138</v>
      </c>
      <c r="D43" s="4" t="s">
        <v>134</v>
      </c>
      <c r="E43" s="10">
        <v>60.68</v>
      </c>
      <c r="F43" s="10">
        <v>58.35</v>
      </c>
      <c r="G43" s="10">
        <v>119.03</v>
      </c>
    </row>
    <row r="44" spans="1:7" s="51" customFormat="1" ht="18" customHeight="1">
      <c r="A44" s="31">
        <f t="shared" si="0"/>
        <v>43</v>
      </c>
      <c r="B44" s="5">
        <v>88</v>
      </c>
      <c r="C44" s="4" t="s">
        <v>155</v>
      </c>
      <c r="D44" s="4" t="s">
        <v>146</v>
      </c>
      <c r="E44" s="10">
        <v>60.32</v>
      </c>
      <c r="F44" s="10">
        <v>59.88</v>
      </c>
      <c r="G44" s="10">
        <v>120.2</v>
      </c>
    </row>
    <row r="45" spans="1:7" ht="18" customHeight="1">
      <c r="A45" s="31">
        <f t="shared" si="0"/>
        <v>44</v>
      </c>
      <c r="B45" s="5">
        <v>72</v>
      </c>
      <c r="C45" s="4" t="s">
        <v>133</v>
      </c>
      <c r="D45" s="4" t="s">
        <v>134</v>
      </c>
      <c r="E45" s="10">
        <v>60.27</v>
      </c>
      <c r="F45" s="10">
        <v>55.06</v>
      </c>
      <c r="G45" s="10">
        <v>115.33</v>
      </c>
    </row>
    <row r="46" spans="1:7" s="51" customFormat="1" ht="18" customHeight="1">
      <c r="A46" s="31">
        <f t="shared" si="0"/>
        <v>45</v>
      </c>
      <c r="B46" s="5">
        <v>1</v>
      </c>
      <c r="C46" s="4" t="s">
        <v>34</v>
      </c>
      <c r="D46" s="4" t="s">
        <v>35</v>
      </c>
      <c r="E46" s="10">
        <v>59.59</v>
      </c>
      <c r="F46" s="10">
        <v>55.96</v>
      </c>
      <c r="G46" s="10">
        <v>115.55</v>
      </c>
    </row>
    <row r="47" spans="1:7" ht="18" customHeight="1">
      <c r="A47" s="31">
        <f t="shared" si="0"/>
        <v>46</v>
      </c>
      <c r="B47" s="5">
        <v>106</v>
      </c>
      <c r="C47" s="4" t="s">
        <v>179</v>
      </c>
      <c r="D47" s="4" t="s">
        <v>180</v>
      </c>
      <c r="E47" s="10">
        <v>59.59</v>
      </c>
      <c r="F47" s="10">
        <v>58.65</v>
      </c>
      <c r="G47" s="10">
        <v>118.24</v>
      </c>
    </row>
    <row r="48" spans="1:7" s="51" customFormat="1" ht="18" customHeight="1">
      <c r="A48" s="31">
        <f t="shared" si="0"/>
        <v>47</v>
      </c>
      <c r="B48" s="5">
        <v>37</v>
      </c>
      <c r="C48" s="4" t="s">
        <v>85</v>
      </c>
      <c r="D48" s="4" t="s">
        <v>81</v>
      </c>
      <c r="E48" s="10">
        <v>59.11</v>
      </c>
      <c r="F48" s="10">
        <v>57.55</v>
      </c>
      <c r="G48" s="10">
        <v>116.66</v>
      </c>
    </row>
    <row r="49" spans="1:7" s="51" customFormat="1" ht="18" customHeight="1">
      <c r="A49" s="31">
        <f t="shared" si="0"/>
        <v>48</v>
      </c>
      <c r="B49" s="5">
        <v>6</v>
      </c>
      <c r="C49" s="4" t="s">
        <v>43</v>
      </c>
      <c r="D49" s="4" t="s">
        <v>37</v>
      </c>
      <c r="E49" s="7">
        <v>58.7</v>
      </c>
      <c r="F49" s="7">
        <v>55.78</v>
      </c>
      <c r="G49" s="10">
        <v>114.48</v>
      </c>
    </row>
    <row r="50" spans="1:7" ht="18" customHeight="1">
      <c r="A50" s="31">
        <f t="shared" si="0"/>
        <v>49</v>
      </c>
      <c r="B50" s="5">
        <v>105</v>
      </c>
      <c r="C50" s="4" t="s">
        <v>178</v>
      </c>
      <c r="D50" s="4" t="s">
        <v>174</v>
      </c>
      <c r="E50" s="10">
        <v>58.19</v>
      </c>
      <c r="F50" s="10">
        <v>53.04</v>
      </c>
      <c r="G50" s="10">
        <v>111.23</v>
      </c>
    </row>
    <row r="51" spans="1:7" ht="18" customHeight="1">
      <c r="A51" s="31">
        <f t="shared" si="0"/>
        <v>50</v>
      </c>
      <c r="B51" s="5">
        <v>49</v>
      </c>
      <c r="C51" s="4" t="s">
        <v>100</v>
      </c>
      <c r="D51" s="4" t="s">
        <v>94</v>
      </c>
      <c r="E51" s="7">
        <v>57.32</v>
      </c>
      <c r="F51" s="7">
        <v>57.41</v>
      </c>
      <c r="G51" s="10">
        <v>114.73</v>
      </c>
    </row>
    <row r="52" spans="1:7" ht="18" customHeight="1">
      <c r="A52" s="31">
        <f t="shared" si="0"/>
        <v>51</v>
      </c>
      <c r="B52" s="5">
        <v>69</v>
      </c>
      <c r="C52" s="4" t="s">
        <v>130</v>
      </c>
      <c r="D52" s="4" t="s">
        <v>122</v>
      </c>
      <c r="E52" s="10">
        <v>57.17</v>
      </c>
      <c r="F52" s="10">
        <v>49.99</v>
      </c>
      <c r="G52" s="10">
        <v>107.16</v>
      </c>
    </row>
    <row r="53" spans="1:7" s="51" customFormat="1" ht="18" customHeight="1">
      <c r="A53" s="31">
        <f t="shared" si="0"/>
        <v>52</v>
      </c>
      <c r="B53" s="5">
        <v>39</v>
      </c>
      <c r="C53" s="4" t="s">
        <v>87</v>
      </c>
      <c r="D53" s="4" t="s">
        <v>88</v>
      </c>
      <c r="E53" s="10">
        <v>56.54</v>
      </c>
      <c r="F53" s="10">
        <v>52.77</v>
      </c>
      <c r="G53" s="10">
        <v>109.31</v>
      </c>
    </row>
    <row r="54" spans="1:7" s="51" customFormat="1" ht="18" customHeight="1">
      <c r="A54" s="31">
        <f t="shared" si="0"/>
        <v>53</v>
      </c>
      <c r="B54" s="5">
        <v>40</v>
      </c>
      <c r="C54" s="4" t="s">
        <v>89</v>
      </c>
      <c r="D54" s="4" t="s">
        <v>88</v>
      </c>
      <c r="E54" s="10">
        <v>55.57</v>
      </c>
      <c r="F54" s="10">
        <v>54.61</v>
      </c>
      <c r="G54" s="10">
        <v>110.18</v>
      </c>
    </row>
    <row r="55" spans="1:7" ht="18" customHeight="1">
      <c r="A55" s="31">
        <f t="shared" si="0"/>
        <v>54</v>
      </c>
      <c r="B55" s="5">
        <v>38</v>
      </c>
      <c r="C55" s="4" t="s">
        <v>86</v>
      </c>
      <c r="D55" s="4" t="s">
        <v>81</v>
      </c>
      <c r="E55" s="7">
        <v>55.45</v>
      </c>
      <c r="F55" s="7">
        <v>54.42</v>
      </c>
      <c r="G55" s="10">
        <v>109.87</v>
      </c>
    </row>
    <row r="56" spans="1:7" ht="18" customHeight="1">
      <c r="A56" s="31">
        <v>55</v>
      </c>
      <c r="B56" s="5">
        <v>91</v>
      </c>
      <c r="C56" s="4" t="s">
        <v>160</v>
      </c>
      <c r="D56" s="4" t="s">
        <v>157</v>
      </c>
      <c r="E56" s="7">
        <v>55.31</v>
      </c>
      <c r="F56" s="7">
        <v>53.35</v>
      </c>
      <c r="G56" s="10">
        <v>108.66</v>
      </c>
    </row>
    <row r="57" spans="1:7" ht="18" customHeight="1">
      <c r="A57" s="31">
        <v>56</v>
      </c>
      <c r="B57" s="5">
        <v>109</v>
      </c>
      <c r="C57" s="4" t="s">
        <v>183</v>
      </c>
      <c r="D57" s="4" t="s">
        <v>180</v>
      </c>
      <c r="E57" s="10">
        <v>51.82</v>
      </c>
      <c r="F57" s="10">
        <v>51.6</v>
      </c>
      <c r="G57" s="10">
        <v>103.42</v>
      </c>
    </row>
    <row r="58" spans="1:7" s="51" customFormat="1" ht="18" customHeight="1">
      <c r="A58" s="31">
        <f t="shared" si="0"/>
        <v>57</v>
      </c>
      <c r="B58" s="5">
        <v>100</v>
      </c>
      <c r="C58" s="4" t="s">
        <v>172</v>
      </c>
      <c r="D58" s="4" t="s">
        <v>163</v>
      </c>
      <c r="E58" s="10">
        <v>51.5</v>
      </c>
      <c r="F58" s="10">
        <v>51.99</v>
      </c>
      <c r="G58" s="10">
        <v>103.49</v>
      </c>
    </row>
    <row r="59" spans="1:7" s="51" customFormat="1" ht="18" customHeight="1">
      <c r="A59" s="31">
        <f t="shared" si="0"/>
        <v>58</v>
      </c>
      <c r="B59" s="5">
        <v>99</v>
      </c>
      <c r="C59" s="4" t="s">
        <v>171</v>
      </c>
      <c r="D59" s="4" t="s">
        <v>163</v>
      </c>
      <c r="E59" s="10">
        <v>51.41</v>
      </c>
      <c r="F59" s="10">
        <v>50.83</v>
      </c>
      <c r="G59" s="10">
        <v>102.24</v>
      </c>
    </row>
    <row r="60" spans="1:7" s="51" customFormat="1" ht="18" customHeight="1">
      <c r="A60" s="31">
        <f t="shared" si="0"/>
        <v>59</v>
      </c>
      <c r="B60" s="5">
        <v>5</v>
      </c>
      <c r="C60" s="4" t="s">
        <v>42</v>
      </c>
      <c r="D60" s="4" t="s">
        <v>37</v>
      </c>
      <c r="E60" s="7">
        <v>49.22</v>
      </c>
      <c r="F60" s="7">
        <v>46.57</v>
      </c>
      <c r="G60" s="10">
        <v>95.79</v>
      </c>
    </row>
    <row r="61" spans="1:7" ht="18" customHeight="1">
      <c r="A61" s="31">
        <f t="shared" si="0"/>
        <v>60</v>
      </c>
      <c r="B61" s="5">
        <v>47</v>
      </c>
      <c r="C61" s="4" t="s">
        <v>98</v>
      </c>
      <c r="D61" s="4" t="s">
        <v>94</v>
      </c>
      <c r="E61" s="10">
        <v>47.12</v>
      </c>
      <c r="F61" s="10">
        <v>46.83</v>
      </c>
      <c r="G61" s="10">
        <v>93.95</v>
      </c>
    </row>
    <row r="62" spans="1:7" ht="18" customHeight="1">
      <c r="A62" s="31">
        <f t="shared" si="0"/>
        <v>61</v>
      </c>
      <c r="B62" s="5">
        <v>104</v>
      </c>
      <c r="C62" s="4" t="s">
        <v>177</v>
      </c>
      <c r="D62" s="4" t="s">
        <v>174</v>
      </c>
      <c r="E62" s="10">
        <v>45.14</v>
      </c>
      <c r="F62" s="10">
        <v>42.54</v>
      </c>
      <c r="G62" s="10">
        <v>87.68</v>
      </c>
    </row>
    <row r="63" spans="1:7" ht="18" customHeight="1">
      <c r="A63" s="31">
        <f t="shared" si="0"/>
        <v>62</v>
      </c>
      <c r="B63" s="5">
        <v>98</v>
      </c>
      <c r="C63" s="4" t="s">
        <v>170</v>
      </c>
      <c r="D63" s="4" t="s">
        <v>163</v>
      </c>
      <c r="E63" s="10">
        <v>43.62</v>
      </c>
      <c r="F63" s="10">
        <v>37.13</v>
      </c>
      <c r="G63" s="10">
        <v>80.75</v>
      </c>
    </row>
    <row r="64" spans="1:7" ht="12.75">
      <c r="A64" s="31"/>
      <c r="B64" s="5"/>
      <c r="C64" s="4"/>
      <c r="D64" s="4"/>
      <c r="E64" s="7"/>
      <c r="F64" s="7"/>
      <c r="G64" s="10"/>
    </row>
    <row r="65" spans="1:7" ht="12.75">
      <c r="A65" s="31"/>
      <c r="B65" s="5"/>
      <c r="C65" s="4"/>
      <c r="D65" s="4"/>
      <c r="E65" s="10"/>
      <c r="F65" s="10"/>
      <c r="G65" s="10"/>
    </row>
    <row r="66" spans="1:7" ht="12.75">
      <c r="A66" s="31"/>
      <c r="B66" s="5"/>
      <c r="C66" s="4"/>
      <c r="D66" s="4"/>
      <c r="E66" s="7"/>
      <c r="F66" s="7"/>
      <c r="G66" s="10"/>
    </row>
    <row r="67" spans="1:7" s="51" customFormat="1" ht="12.75">
      <c r="A67" s="31"/>
      <c r="B67" s="5"/>
      <c r="C67" s="4"/>
      <c r="D67" s="4"/>
      <c r="E67" s="10"/>
      <c r="F67" s="10"/>
      <c r="G67" s="10"/>
    </row>
    <row r="68" spans="1:7" ht="12.75">
      <c r="A68" s="31"/>
      <c r="B68" s="5"/>
      <c r="C68" s="4"/>
      <c r="D68" s="4"/>
      <c r="E68" s="10"/>
      <c r="F68" s="10"/>
      <c r="G68" s="10"/>
    </row>
    <row r="69" spans="1:7" ht="12.75">
      <c r="A69" s="31"/>
      <c r="B69" s="5"/>
      <c r="C69" s="4"/>
      <c r="D69" s="4"/>
      <c r="E69" s="10"/>
      <c r="F69" s="10"/>
      <c r="G69" s="10"/>
    </row>
  </sheetData>
  <sheetProtection password="CA6F" sheet="1" objects="1" scenarios="1"/>
  <printOptions/>
  <pageMargins left="0.41" right="0.34" top="1" bottom="0.83" header="0.4921259845" footer="0.4921259845"/>
  <pageSetup horizontalDpi="300" verticalDpi="300" orientation="portrait" paperSize="9" r:id="rId1"/>
  <headerFooter alignWithMargins="0">
    <oddHeader>&amp;L
&amp;"MS Sans Serif,Fett Kursiv"Fliege Weit Zweihand&amp;C&amp;"MS Sans Serif,Fett"&amp;12&amp;UCasting-Weltmeisterschaft
BERN 2004&amp;R
&amp;"MS Sans Serif,Fett Kursiv"Fly Distance Double Handed</oddHeader>
    <oddFooter>&amp;L&amp;8Copyright ÖTCV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27"/>
  <dimension ref="A1:G69"/>
  <sheetViews>
    <sheetView workbookViewId="0" topLeftCell="A1">
      <selection activeCell="C6" sqref="C6"/>
    </sheetView>
  </sheetViews>
  <sheetFormatPr defaultColWidth="11.421875" defaultRowHeight="12.75"/>
  <cols>
    <col min="1" max="1" width="3.57421875" style="29" bestFit="1" customWidth="1"/>
    <col min="2" max="2" width="5.00390625" style="29" bestFit="1" customWidth="1"/>
    <col min="3" max="3" width="22.00390625" style="29" bestFit="1" customWidth="1"/>
    <col min="4" max="4" width="14.140625" style="29" bestFit="1" customWidth="1"/>
    <col min="5" max="5" width="10.140625" style="29" bestFit="1" customWidth="1"/>
    <col min="6" max="6" width="10.7109375" style="29" bestFit="1" customWidth="1"/>
    <col min="7" max="7" width="11.421875" style="54" customWidth="1"/>
    <col min="8" max="16384" width="11.421875" style="12" customWidth="1"/>
  </cols>
  <sheetData>
    <row r="1" spans="1:7" s="51" customFormat="1" ht="23.25" customHeight="1">
      <c r="A1" s="30" t="s">
        <v>187</v>
      </c>
      <c r="B1" s="31" t="s">
        <v>188</v>
      </c>
      <c r="C1" s="32" t="s">
        <v>0</v>
      </c>
      <c r="D1" s="32" t="s">
        <v>203</v>
      </c>
      <c r="E1" s="43" t="s">
        <v>3</v>
      </c>
      <c r="F1" s="62" t="s">
        <v>21</v>
      </c>
      <c r="G1" s="44" t="s">
        <v>15</v>
      </c>
    </row>
    <row r="2" spans="1:7" s="51" customFormat="1" ht="30" customHeight="1">
      <c r="A2" s="31">
        <v>1</v>
      </c>
      <c r="B2" s="31">
        <v>84</v>
      </c>
      <c r="C2" s="34" t="s">
        <v>150</v>
      </c>
      <c r="D2" s="34" t="s">
        <v>146</v>
      </c>
      <c r="E2" s="60">
        <v>110.02</v>
      </c>
      <c r="F2" s="70">
        <v>165.03</v>
      </c>
      <c r="G2" s="44">
        <v>112.8</v>
      </c>
    </row>
    <row r="3" spans="1:7" s="51" customFormat="1" ht="30" customHeight="1">
      <c r="A3" s="31">
        <f>A2+1</f>
        <v>2</v>
      </c>
      <c r="B3" s="31">
        <v>30</v>
      </c>
      <c r="C3" s="34" t="s">
        <v>76</v>
      </c>
      <c r="D3" s="34" t="s">
        <v>68</v>
      </c>
      <c r="E3" s="43">
        <v>111.35</v>
      </c>
      <c r="F3" s="70">
        <v>167.025</v>
      </c>
      <c r="G3" s="44">
        <v>110.57</v>
      </c>
    </row>
    <row r="4" spans="1:7" s="51" customFormat="1" ht="30" customHeight="1">
      <c r="A4" s="31">
        <f aca="true" t="shared" si="0" ref="A4:A63">A3+1</f>
        <v>3</v>
      </c>
      <c r="B4" s="31">
        <v>73</v>
      </c>
      <c r="C4" s="34" t="s">
        <v>135</v>
      </c>
      <c r="D4" s="34" t="s">
        <v>134</v>
      </c>
      <c r="E4" s="60">
        <v>109.97</v>
      </c>
      <c r="F4" s="70">
        <v>164.955</v>
      </c>
      <c r="G4" s="44">
        <v>109.16</v>
      </c>
    </row>
    <row r="5" spans="1:7" s="51" customFormat="1" ht="30" customHeight="1">
      <c r="A5" s="31">
        <f t="shared" si="0"/>
        <v>4</v>
      </c>
      <c r="B5" s="5">
        <v>29</v>
      </c>
      <c r="C5" s="4" t="s">
        <v>75</v>
      </c>
      <c r="D5" s="4" t="s">
        <v>68</v>
      </c>
      <c r="E5" s="7">
        <v>107.73</v>
      </c>
      <c r="F5" s="11">
        <v>161.595</v>
      </c>
      <c r="G5" s="54">
        <v>106.39</v>
      </c>
    </row>
    <row r="6" spans="1:7" ht="30" customHeight="1">
      <c r="A6" s="31">
        <f t="shared" si="0"/>
        <v>5</v>
      </c>
      <c r="B6" s="5">
        <v>62</v>
      </c>
      <c r="C6" s="4" t="s">
        <v>116</v>
      </c>
      <c r="D6" s="4" t="s">
        <v>117</v>
      </c>
      <c r="E6" s="10">
        <v>108.62</v>
      </c>
      <c r="F6" s="11">
        <v>162.93</v>
      </c>
      <c r="G6" s="54">
        <v>105.53</v>
      </c>
    </row>
    <row r="7" spans="1:7" ht="30" customHeight="1">
      <c r="A7" s="31">
        <f t="shared" si="0"/>
        <v>6</v>
      </c>
      <c r="B7" s="5">
        <v>44</v>
      </c>
      <c r="C7" s="4" t="s">
        <v>93</v>
      </c>
      <c r="D7" s="4" t="s">
        <v>94</v>
      </c>
      <c r="E7" s="7">
        <v>108.83</v>
      </c>
      <c r="F7" s="11">
        <v>163.245</v>
      </c>
      <c r="G7" s="54">
        <v>104.15</v>
      </c>
    </row>
    <row r="8" spans="1:7" ht="30" customHeight="1">
      <c r="A8" s="31">
        <f t="shared" si="0"/>
        <v>7</v>
      </c>
      <c r="B8" s="5">
        <v>86</v>
      </c>
      <c r="C8" s="4" t="s">
        <v>153</v>
      </c>
      <c r="D8" s="4" t="s">
        <v>146</v>
      </c>
      <c r="E8" s="10">
        <v>107.68</v>
      </c>
      <c r="F8" s="11">
        <v>161.52</v>
      </c>
      <c r="G8" s="54">
        <v>103.95</v>
      </c>
    </row>
    <row r="9" spans="1:7" ht="30" customHeight="1">
      <c r="A9" s="31">
        <f t="shared" si="0"/>
        <v>8</v>
      </c>
      <c r="B9" s="5">
        <v>108</v>
      </c>
      <c r="C9" s="4" t="s">
        <v>182</v>
      </c>
      <c r="D9" s="4" t="s">
        <v>180</v>
      </c>
      <c r="E9" s="10">
        <v>109.73</v>
      </c>
      <c r="F9" s="11">
        <v>164.595</v>
      </c>
      <c r="G9" s="54">
        <v>0</v>
      </c>
    </row>
    <row r="10" spans="1:7" s="51" customFormat="1" ht="30" customHeight="1">
      <c r="A10" s="31">
        <f t="shared" si="0"/>
        <v>9</v>
      </c>
      <c r="B10" s="5">
        <v>71</v>
      </c>
      <c r="C10" s="4" t="s">
        <v>132</v>
      </c>
      <c r="D10" s="4" t="s">
        <v>122</v>
      </c>
      <c r="E10" s="10">
        <v>107.39</v>
      </c>
      <c r="F10" s="11">
        <v>161.085</v>
      </c>
      <c r="G10" s="44"/>
    </row>
    <row r="11" spans="1:6" ht="18" customHeight="1">
      <c r="A11" s="31">
        <f t="shared" si="0"/>
        <v>10</v>
      </c>
      <c r="B11" s="5">
        <v>96</v>
      </c>
      <c r="C11" s="4" t="s">
        <v>168</v>
      </c>
      <c r="D11" s="4" t="s">
        <v>163</v>
      </c>
      <c r="E11" s="10">
        <v>106.86</v>
      </c>
      <c r="F11" s="11">
        <v>160.29</v>
      </c>
    </row>
    <row r="12" spans="1:6" ht="18" customHeight="1">
      <c r="A12" s="31">
        <f t="shared" si="0"/>
        <v>11</v>
      </c>
      <c r="B12" s="5">
        <v>27</v>
      </c>
      <c r="C12" s="4" t="s">
        <v>72</v>
      </c>
      <c r="D12" s="4" t="s">
        <v>68</v>
      </c>
      <c r="E12" s="10">
        <v>106.24</v>
      </c>
      <c r="F12" s="11">
        <v>159.36</v>
      </c>
    </row>
    <row r="13" spans="1:6" ht="18" customHeight="1">
      <c r="A13" s="31">
        <f t="shared" si="0"/>
        <v>12</v>
      </c>
      <c r="B13" s="5">
        <v>70</v>
      </c>
      <c r="C13" s="4" t="s">
        <v>131</v>
      </c>
      <c r="D13" s="4" t="s">
        <v>122</v>
      </c>
      <c r="E13" s="10">
        <v>106.02</v>
      </c>
      <c r="F13" s="11">
        <v>159.03</v>
      </c>
    </row>
    <row r="14" spans="1:6" ht="18" customHeight="1">
      <c r="A14" s="31">
        <f t="shared" si="0"/>
        <v>13</v>
      </c>
      <c r="B14" s="5">
        <v>79</v>
      </c>
      <c r="C14" s="4" t="s">
        <v>143</v>
      </c>
      <c r="D14" s="4" t="s">
        <v>142</v>
      </c>
      <c r="E14" s="10">
        <v>105.97</v>
      </c>
      <c r="F14" s="11">
        <v>158.955</v>
      </c>
    </row>
    <row r="15" spans="1:6" ht="18" customHeight="1">
      <c r="A15" s="31">
        <f t="shared" si="0"/>
        <v>14</v>
      </c>
      <c r="B15" s="5">
        <v>7</v>
      </c>
      <c r="C15" s="4" t="s">
        <v>44</v>
      </c>
      <c r="D15" s="4" t="s">
        <v>37</v>
      </c>
      <c r="E15" s="7">
        <v>105.66</v>
      </c>
      <c r="F15" s="11">
        <v>158.49</v>
      </c>
    </row>
    <row r="16" spans="1:6" ht="18" customHeight="1">
      <c r="A16" s="31">
        <f t="shared" si="0"/>
        <v>15</v>
      </c>
      <c r="B16" s="5">
        <v>12</v>
      </c>
      <c r="C16" s="4" t="s">
        <v>51</v>
      </c>
      <c r="D16" s="4" t="s">
        <v>46</v>
      </c>
      <c r="E16" s="7">
        <v>104.96</v>
      </c>
      <c r="F16" s="11">
        <v>157.44</v>
      </c>
    </row>
    <row r="17" spans="1:6" ht="18" customHeight="1">
      <c r="A17" s="31">
        <f t="shared" si="0"/>
        <v>16</v>
      </c>
      <c r="B17" s="5">
        <v>66</v>
      </c>
      <c r="C17" s="4" t="s">
        <v>126</v>
      </c>
      <c r="D17" s="4" t="s">
        <v>122</v>
      </c>
      <c r="E17" s="10">
        <v>104.89</v>
      </c>
      <c r="F17" s="11">
        <v>157.335</v>
      </c>
    </row>
    <row r="18" spans="1:6" ht="18" customHeight="1">
      <c r="A18" s="31">
        <f t="shared" si="0"/>
        <v>17</v>
      </c>
      <c r="B18" s="5">
        <v>103</v>
      </c>
      <c r="C18" s="4" t="s">
        <v>176</v>
      </c>
      <c r="D18" s="4" t="s">
        <v>174</v>
      </c>
      <c r="E18" s="10">
        <v>104.82</v>
      </c>
      <c r="F18" s="11">
        <v>157.23</v>
      </c>
    </row>
    <row r="19" spans="1:6" ht="18" customHeight="1">
      <c r="A19" s="31">
        <f t="shared" si="0"/>
        <v>18</v>
      </c>
      <c r="B19" s="5">
        <v>16</v>
      </c>
      <c r="C19" s="4" t="s">
        <v>56</v>
      </c>
      <c r="D19" s="4" t="s">
        <v>46</v>
      </c>
      <c r="E19" s="10">
        <v>104.42</v>
      </c>
      <c r="F19" s="11">
        <v>156.63</v>
      </c>
    </row>
    <row r="20" spans="1:6" ht="18" customHeight="1">
      <c r="A20" s="31">
        <f t="shared" si="0"/>
        <v>19</v>
      </c>
      <c r="B20" s="5">
        <v>98</v>
      </c>
      <c r="C20" s="4" t="s">
        <v>170</v>
      </c>
      <c r="D20" s="4" t="s">
        <v>163</v>
      </c>
      <c r="E20" s="10">
        <v>104.33</v>
      </c>
      <c r="F20" s="11">
        <v>156.495</v>
      </c>
    </row>
    <row r="21" spans="1:6" ht="18" customHeight="1">
      <c r="A21" s="31">
        <f t="shared" si="0"/>
        <v>20</v>
      </c>
      <c r="B21" s="5">
        <v>68</v>
      </c>
      <c r="C21" s="4" t="s">
        <v>129</v>
      </c>
      <c r="D21" s="4" t="s">
        <v>122</v>
      </c>
      <c r="E21" s="10">
        <v>104.24</v>
      </c>
      <c r="F21" s="11">
        <v>156.36</v>
      </c>
    </row>
    <row r="22" spans="1:6" ht="18" customHeight="1">
      <c r="A22" s="31">
        <f t="shared" si="0"/>
        <v>21</v>
      </c>
      <c r="B22" s="5">
        <v>87</v>
      </c>
      <c r="C22" s="4" t="s">
        <v>196</v>
      </c>
      <c r="D22" s="4" t="s">
        <v>146</v>
      </c>
      <c r="E22" s="10">
        <v>104.22</v>
      </c>
      <c r="F22" s="11">
        <v>156.33</v>
      </c>
    </row>
    <row r="23" spans="1:6" ht="18" customHeight="1">
      <c r="A23" s="31">
        <f t="shared" si="0"/>
        <v>22</v>
      </c>
      <c r="B23" s="5">
        <v>100</v>
      </c>
      <c r="C23" s="4" t="s">
        <v>172</v>
      </c>
      <c r="D23" s="4" t="s">
        <v>163</v>
      </c>
      <c r="E23" s="10">
        <v>103.96</v>
      </c>
      <c r="F23" s="11">
        <v>155.94</v>
      </c>
    </row>
    <row r="24" spans="1:6" ht="18" customHeight="1">
      <c r="A24" s="31">
        <f t="shared" si="0"/>
        <v>23</v>
      </c>
      <c r="B24" s="5">
        <v>49</v>
      </c>
      <c r="C24" s="4" t="s">
        <v>206</v>
      </c>
      <c r="D24" s="4" t="s">
        <v>94</v>
      </c>
      <c r="E24" s="7">
        <v>103.59</v>
      </c>
      <c r="F24" s="11">
        <v>155.385</v>
      </c>
    </row>
    <row r="25" spans="1:7" s="51" customFormat="1" ht="18" customHeight="1">
      <c r="A25" s="31">
        <f t="shared" si="0"/>
        <v>24</v>
      </c>
      <c r="B25" s="5">
        <v>110</v>
      </c>
      <c r="C25" s="4" t="s">
        <v>184</v>
      </c>
      <c r="D25" s="4" t="s">
        <v>180</v>
      </c>
      <c r="E25" s="10">
        <v>103.08</v>
      </c>
      <c r="F25" s="11">
        <v>154.62</v>
      </c>
      <c r="G25" s="44"/>
    </row>
    <row r="26" spans="1:6" ht="18" customHeight="1">
      <c r="A26" s="31">
        <f t="shared" si="0"/>
        <v>25</v>
      </c>
      <c r="B26" s="5">
        <v>28</v>
      </c>
      <c r="C26" s="4" t="s">
        <v>74</v>
      </c>
      <c r="D26" s="4" t="s">
        <v>68</v>
      </c>
      <c r="E26" s="10">
        <v>102.11</v>
      </c>
      <c r="F26" s="11">
        <v>153.165</v>
      </c>
    </row>
    <row r="27" spans="1:6" ht="18" customHeight="1">
      <c r="A27" s="31">
        <f t="shared" si="0"/>
        <v>26</v>
      </c>
      <c r="B27" s="5">
        <v>14</v>
      </c>
      <c r="C27" s="4" t="s">
        <v>53</v>
      </c>
      <c r="D27" s="4" t="s">
        <v>46</v>
      </c>
      <c r="E27" s="7">
        <v>101.67</v>
      </c>
      <c r="F27" s="11">
        <v>152.505</v>
      </c>
    </row>
    <row r="28" spans="1:6" ht="18" customHeight="1">
      <c r="A28" s="31">
        <f t="shared" si="0"/>
        <v>27</v>
      </c>
      <c r="B28" s="5">
        <v>48</v>
      </c>
      <c r="C28" s="4" t="s">
        <v>99</v>
      </c>
      <c r="D28" s="4" t="s">
        <v>94</v>
      </c>
      <c r="E28" s="10">
        <v>101.33</v>
      </c>
      <c r="F28" s="11">
        <v>151.995</v>
      </c>
    </row>
    <row r="29" spans="1:6" ht="18" customHeight="1">
      <c r="A29" s="31">
        <f t="shared" si="0"/>
        <v>28</v>
      </c>
      <c r="B29" s="5">
        <v>15</v>
      </c>
      <c r="C29" s="4" t="s">
        <v>55</v>
      </c>
      <c r="D29" s="4" t="s">
        <v>46</v>
      </c>
      <c r="E29" s="7">
        <v>101.13</v>
      </c>
      <c r="F29" s="11">
        <v>151.695</v>
      </c>
    </row>
    <row r="30" spans="1:7" s="51" customFormat="1" ht="18" customHeight="1">
      <c r="A30" s="31">
        <f t="shared" si="0"/>
        <v>29</v>
      </c>
      <c r="B30" s="5">
        <v>101</v>
      </c>
      <c r="C30" s="4" t="s">
        <v>173</v>
      </c>
      <c r="D30" s="4" t="s">
        <v>174</v>
      </c>
      <c r="E30" s="10">
        <v>100.52</v>
      </c>
      <c r="F30" s="11">
        <v>150.78</v>
      </c>
      <c r="G30" s="44"/>
    </row>
    <row r="31" spans="1:6" ht="18" customHeight="1">
      <c r="A31" s="31">
        <f t="shared" si="0"/>
        <v>30</v>
      </c>
      <c r="B31" s="5">
        <v>75</v>
      </c>
      <c r="C31" s="4" t="s">
        <v>138</v>
      </c>
      <c r="D31" s="4" t="s">
        <v>134</v>
      </c>
      <c r="E31" s="10">
        <v>100.11</v>
      </c>
      <c r="F31" s="11">
        <v>150.165</v>
      </c>
    </row>
    <row r="32" spans="1:6" ht="18" customHeight="1">
      <c r="A32" s="31">
        <f t="shared" si="0"/>
        <v>31</v>
      </c>
      <c r="B32" s="5">
        <v>13</v>
      </c>
      <c r="C32" s="4" t="s">
        <v>54</v>
      </c>
      <c r="D32" s="4" t="s">
        <v>46</v>
      </c>
      <c r="E32" s="10">
        <v>99.8</v>
      </c>
      <c r="F32" s="11">
        <v>149.7</v>
      </c>
    </row>
    <row r="33" spans="1:6" ht="18" customHeight="1">
      <c r="A33" s="31">
        <f t="shared" si="0"/>
        <v>32</v>
      </c>
      <c r="B33" s="5">
        <v>31</v>
      </c>
      <c r="C33" s="4" t="s">
        <v>77</v>
      </c>
      <c r="D33" s="4" t="s">
        <v>68</v>
      </c>
      <c r="E33" s="10">
        <v>98.65</v>
      </c>
      <c r="F33" s="11">
        <v>147.975</v>
      </c>
    </row>
    <row r="34" spans="1:7" s="51" customFormat="1" ht="30" customHeight="1">
      <c r="A34" s="31">
        <f t="shared" si="0"/>
        <v>33</v>
      </c>
      <c r="B34" s="5">
        <v>72</v>
      </c>
      <c r="C34" s="4" t="s">
        <v>133</v>
      </c>
      <c r="D34" s="4" t="s">
        <v>134</v>
      </c>
      <c r="E34" s="10">
        <v>98.47</v>
      </c>
      <c r="F34" s="11">
        <v>147.705</v>
      </c>
      <c r="G34" s="44"/>
    </row>
    <row r="35" spans="1:6" ht="18" customHeight="1">
      <c r="A35" s="31">
        <f t="shared" si="0"/>
        <v>34</v>
      </c>
      <c r="B35" s="5">
        <v>76</v>
      </c>
      <c r="C35" s="4" t="s">
        <v>201</v>
      </c>
      <c r="D35" s="4" t="s">
        <v>134</v>
      </c>
      <c r="E35" s="10">
        <v>98.15</v>
      </c>
      <c r="F35" s="11">
        <v>147.225</v>
      </c>
    </row>
    <row r="36" spans="1:6" ht="18" customHeight="1">
      <c r="A36" s="31">
        <f t="shared" si="0"/>
        <v>35</v>
      </c>
      <c r="B36" s="5">
        <v>99</v>
      </c>
      <c r="C36" s="4" t="s">
        <v>171</v>
      </c>
      <c r="D36" s="4" t="s">
        <v>163</v>
      </c>
      <c r="E36" s="10">
        <v>97.71</v>
      </c>
      <c r="F36" s="11">
        <v>146.565</v>
      </c>
    </row>
    <row r="37" spans="1:6" ht="18" customHeight="1">
      <c r="A37" s="31">
        <f t="shared" si="0"/>
        <v>36</v>
      </c>
      <c r="B37" s="5">
        <v>85</v>
      </c>
      <c r="C37" s="4" t="s">
        <v>207</v>
      </c>
      <c r="D37" s="4" t="s">
        <v>146</v>
      </c>
      <c r="E37" s="10">
        <v>97.46</v>
      </c>
      <c r="F37" s="11">
        <v>146.19</v>
      </c>
    </row>
    <row r="38" spans="1:7" s="51" customFormat="1" ht="18" customHeight="1">
      <c r="A38" s="31">
        <f t="shared" si="0"/>
        <v>37</v>
      </c>
      <c r="B38" s="5">
        <v>67</v>
      </c>
      <c r="C38" s="4" t="s">
        <v>128</v>
      </c>
      <c r="D38" s="4" t="s">
        <v>122</v>
      </c>
      <c r="E38" s="10">
        <v>97.34</v>
      </c>
      <c r="F38" s="11">
        <v>146.01</v>
      </c>
      <c r="G38" s="44"/>
    </row>
    <row r="39" spans="1:7" s="51" customFormat="1" ht="18" customHeight="1">
      <c r="A39" s="31">
        <f t="shared" si="0"/>
        <v>38</v>
      </c>
      <c r="B39" s="5">
        <v>6</v>
      </c>
      <c r="C39" s="4" t="s">
        <v>43</v>
      </c>
      <c r="D39" s="4" t="s">
        <v>37</v>
      </c>
      <c r="E39" s="7">
        <v>96.45</v>
      </c>
      <c r="F39" s="11">
        <v>144.675</v>
      </c>
      <c r="G39" s="44"/>
    </row>
    <row r="40" spans="1:6" ht="18" customHeight="1">
      <c r="A40" s="31">
        <f t="shared" si="0"/>
        <v>39</v>
      </c>
      <c r="B40" s="5">
        <v>95</v>
      </c>
      <c r="C40" s="4" t="s">
        <v>166</v>
      </c>
      <c r="D40" s="4" t="s">
        <v>163</v>
      </c>
      <c r="E40" s="10">
        <v>95.85</v>
      </c>
      <c r="F40" s="11">
        <v>143.775</v>
      </c>
    </row>
    <row r="41" spans="1:6" ht="18" customHeight="1">
      <c r="A41" s="31">
        <f t="shared" si="0"/>
        <v>40</v>
      </c>
      <c r="B41" s="5">
        <v>83</v>
      </c>
      <c r="C41" s="4" t="s">
        <v>149</v>
      </c>
      <c r="D41" s="4" t="s">
        <v>146</v>
      </c>
      <c r="E41" s="10">
        <v>95.75</v>
      </c>
      <c r="F41" s="11">
        <v>143.625</v>
      </c>
    </row>
    <row r="42" spans="1:6" ht="18" customHeight="1">
      <c r="A42" s="31">
        <f t="shared" si="0"/>
        <v>41</v>
      </c>
      <c r="B42" s="5">
        <v>77</v>
      </c>
      <c r="C42" s="4" t="s">
        <v>140</v>
      </c>
      <c r="D42" s="4" t="s">
        <v>134</v>
      </c>
      <c r="E42" s="10">
        <v>94.62</v>
      </c>
      <c r="F42" s="11">
        <v>141.93</v>
      </c>
    </row>
    <row r="43" spans="1:6" ht="18" customHeight="1">
      <c r="A43" s="31">
        <f t="shared" si="0"/>
        <v>42</v>
      </c>
      <c r="B43" s="5">
        <v>88</v>
      </c>
      <c r="C43" s="4" t="s">
        <v>208</v>
      </c>
      <c r="D43" s="4" t="s">
        <v>146</v>
      </c>
      <c r="E43" s="10">
        <v>91.74</v>
      </c>
      <c r="F43" s="11">
        <v>137.61</v>
      </c>
    </row>
    <row r="44" spans="1:6" ht="18" customHeight="1">
      <c r="A44" s="31">
        <f t="shared" si="0"/>
        <v>43</v>
      </c>
      <c r="B44" s="5">
        <v>106</v>
      </c>
      <c r="C44" s="4" t="s">
        <v>179</v>
      </c>
      <c r="D44" s="4" t="s">
        <v>180</v>
      </c>
      <c r="E44" s="10">
        <v>91.6</v>
      </c>
      <c r="F44" s="11">
        <v>137.4</v>
      </c>
    </row>
    <row r="45" spans="1:6" ht="18" customHeight="1">
      <c r="A45" s="31">
        <f t="shared" si="0"/>
        <v>44</v>
      </c>
      <c r="B45" s="5">
        <v>74</v>
      </c>
      <c r="C45" s="4" t="s">
        <v>137</v>
      </c>
      <c r="D45" s="4" t="s">
        <v>134</v>
      </c>
      <c r="E45" s="10">
        <v>90.47</v>
      </c>
      <c r="F45" s="11">
        <v>135.705</v>
      </c>
    </row>
    <row r="46" spans="1:7" s="51" customFormat="1" ht="18" customHeight="1">
      <c r="A46" s="31">
        <f t="shared" si="0"/>
        <v>45</v>
      </c>
      <c r="B46" s="5">
        <v>5</v>
      </c>
      <c r="C46" s="4" t="s">
        <v>42</v>
      </c>
      <c r="D46" s="4" t="s">
        <v>37</v>
      </c>
      <c r="E46" s="7">
        <v>89.95</v>
      </c>
      <c r="F46" s="11">
        <v>134.925</v>
      </c>
      <c r="G46" s="44"/>
    </row>
    <row r="47" spans="1:6" ht="18" customHeight="1">
      <c r="A47" s="31">
        <f t="shared" si="0"/>
        <v>46</v>
      </c>
      <c r="B47" s="5">
        <v>37</v>
      </c>
      <c r="C47" s="4" t="s">
        <v>85</v>
      </c>
      <c r="D47" s="4" t="s">
        <v>81</v>
      </c>
      <c r="E47" s="10">
        <v>89.71</v>
      </c>
      <c r="F47" s="11">
        <v>134.565</v>
      </c>
    </row>
    <row r="48" spans="1:6" ht="18" customHeight="1">
      <c r="A48" s="31">
        <f t="shared" si="0"/>
        <v>47</v>
      </c>
      <c r="B48" s="5">
        <v>97</v>
      </c>
      <c r="C48" s="4" t="s">
        <v>169</v>
      </c>
      <c r="D48" s="4" t="s">
        <v>163</v>
      </c>
      <c r="E48" s="10">
        <v>89.64</v>
      </c>
      <c r="F48" s="11">
        <v>134.46</v>
      </c>
    </row>
    <row r="49" spans="1:7" s="51" customFormat="1" ht="18" customHeight="1">
      <c r="A49" s="31">
        <f t="shared" si="0"/>
        <v>48</v>
      </c>
      <c r="B49" s="5">
        <v>38</v>
      </c>
      <c r="C49" s="4" t="s">
        <v>86</v>
      </c>
      <c r="D49" s="4" t="s">
        <v>81</v>
      </c>
      <c r="E49" s="7">
        <v>89.04</v>
      </c>
      <c r="F49" s="11">
        <v>133.56</v>
      </c>
      <c r="G49" s="44"/>
    </row>
    <row r="50" spans="1:6" ht="18" customHeight="1">
      <c r="A50" s="31">
        <f t="shared" si="0"/>
        <v>49</v>
      </c>
      <c r="B50" s="5">
        <v>19</v>
      </c>
      <c r="C50" s="4" t="s">
        <v>62</v>
      </c>
      <c r="D50" s="4" t="s">
        <v>60</v>
      </c>
      <c r="E50" s="7">
        <v>88.71</v>
      </c>
      <c r="F50" s="11">
        <v>133.065</v>
      </c>
    </row>
    <row r="51" spans="1:6" ht="18" customHeight="1">
      <c r="A51" s="31">
        <f t="shared" si="0"/>
        <v>50</v>
      </c>
      <c r="B51" s="5">
        <v>69</v>
      </c>
      <c r="C51" s="4" t="s">
        <v>130</v>
      </c>
      <c r="D51" s="4" t="s">
        <v>122</v>
      </c>
      <c r="E51" s="10">
        <v>88.51</v>
      </c>
      <c r="F51" s="11">
        <v>132.765</v>
      </c>
    </row>
    <row r="52" spans="1:6" ht="18" customHeight="1">
      <c r="A52" s="31">
        <f t="shared" si="0"/>
        <v>51</v>
      </c>
      <c r="B52" s="5">
        <v>91</v>
      </c>
      <c r="C52" s="4" t="s">
        <v>160</v>
      </c>
      <c r="D52" s="4" t="s">
        <v>157</v>
      </c>
      <c r="E52" s="10">
        <v>87.99</v>
      </c>
      <c r="F52" s="11">
        <v>131.985</v>
      </c>
    </row>
    <row r="53" spans="1:6" ht="18" customHeight="1">
      <c r="A53" s="31">
        <f t="shared" si="0"/>
        <v>52</v>
      </c>
      <c r="B53" s="5">
        <v>23</v>
      </c>
      <c r="C53" s="4" t="s">
        <v>66</v>
      </c>
      <c r="D53" s="4" t="s">
        <v>60</v>
      </c>
      <c r="E53" s="10">
        <v>86.64</v>
      </c>
      <c r="F53" s="11">
        <v>129.96</v>
      </c>
    </row>
    <row r="54" spans="1:6" ht="18" customHeight="1">
      <c r="A54" s="31">
        <f t="shared" si="0"/>
        <v>53</v>
      </c>
      <c r="B54" s="5">
        <v>102</v>
      </c>
      <c r="C54" s="4" t="s">
        <v>175</v>
      </c>
      <c r="D54" s="4" t="s">
        <v>174</v>
      </c>
      <c r="E54" s="10">
        <v>83.88</v>
      </c>
      <c r="F54" s="11">
        <v>125.82</v>
      </c>
    </row>
    <row r="55" spans="1:6" ht="18" customHeight="1">
      <c r="A55" s="31">
        <f t="shared" si="0"/>
        <v>54</v>
      </c>
      <c r="B55" s="5">
        <v>109</v>
      </c>
      <c r="C55" s="4" t="s">
        <v>183</v>
      </c>
      <c r="D55" s="4" t="s">
        <v>180</v>
      </c>
      <c r="E55" s="10">
        <v>83.14</v>
      </c>
      <c r="F55" s="11">
        <v>124.71</v>
      </c>
    </row>
    <row r="56" spans="1:6" ht="18" customHeight="1">
      <c r="A56" s="31">
        <f t="shared" si="0"/>
        <v>55</v>
      </c>
      <c r="B56" s="5">
        <v>47</v>
      </c>
      <c r="C56" s="4" t="s">
        <v>98</v>
      </c>
      <c r="D56" s="4" t="s">
        <v>94</v>
      </c>
      <c r="E56" s="10">
        <v>82.56</v>
      </c>
      <c r="F56" s="11">
        <v>123.84</v>
      </c>
    </row>
    <row r="57" spans="1:6" ht="18" customHeight="1">
      <c r="A57" s="31">
        <f t="shared" si="0"/>
        <v>56</v>
      </c>
      <c r="B57" s="5">
        <v>104</v>
      </c>
      <c r="C57" s="4" t="s">
        <v>177</v>
      </c>
      <c r="D57" s="4" t="s">
        <v>174</v>
      </c>
      <c r="E57" s="10">
        <v>79.93</v>
      </c>
      <c r="F57" s="11">
        <v>119.895</v>
      </c>
    </row>
    <row r="58" spans="1:6" ht="18" customHeight="1">
      <c r="A58" s="31">
        <f t="shared" si="0"/>
        <v>57</v>
      </c>
      <c r="B58" s="5">
        <v>40</v>
      </c>
      <c r="C58" s="4" t="s">
        <v>89</v>
      </c>
      <c r="D58" s="4" t="s">
        <v>88</v>
      </c>
      <c r="E58" s="10">
        <v>61.22</v>
      </c>
      <c r="F58" s="11">
        <v>91.83</v>
      </c>
    </row>
    <row r="59" spans="1:6" ht="18" customHeight="1">
      <c r="A59" s="31">
        <f t="shared" si="0"/>
        <v>58</v>
      </c>
      <c r="B59" s="5">
        <v>39</v>
      </c>
      <c r="C59" s="4" t="s">
        <v>87</v>
      </c>
      <c r="D59" s="4" t="s">
        <v>88</v>
      </c>
      <c r="E59" s="10">
        <v>60.23</v>
      </c>
      <c r="F59" s="11">
        <v>90.345</v>
      </c>
    </row>
    <row r="60" spans="1:7" s="51" customFormat="1" ht="18" customHeight="1">
      <c r="A60" s="31">
        <f t="shared" si="0"/>
        <v>59</v>
      </c>
      <c r="B60" s="5">
        <v>11</v>
      </c>
      <c r="C60" s="4" t="s">
        <v>211</v>
      </c>
      <c r="D60" s="4" t="s">
        <v>46</v>
      </c>
      <c r="E60" s="7">
        <v>0</v>
      </c>
      <c r="F60" s="11">
        <v>0</v>
      </c>
      <c r="G60" s="44"/>
    </row>
    <row r="61" spans="1:6" ht="18" customHeight="1">
      <c r="A61" s="31">
        <f t="shared" si="0"/>
        <v>60</v>
      </c>
      <c r="B61" s="5">
        <v>32</v>
      </c>
      <c r="C61" s="4" t="s">
        <v>78</v>
      </c>
      <c r="D61" s="4" t="s">
        <v>68</v>
      </c>
      <c r="E61" s="7">
        <v>0</v>
      </c>
      <c r="F61" s="11">
        <v>0</v>
      </c>
    </row>
    <row r="62" spans="1:6" ht="18" customHeight="1">
      <c r="A62" s="31">
        <f t="shared" si="0"/>
        <v>61</v>
      </c>
      <c r="B62" s="5">
        <v>46</v>
      </c>
      <c r="C62" s="4" t="s">
        <v>97</v>
      </c>
      <c r="D62" s="4" t="s">
        <v>94</v>
      </c>
      <c r="E62" s="10">
        <v>0</v>
      </c>
      <c r="F62" s="11">
        <v>0</v>
      </c>
    </row>
    <row r="63" spans="1:6" ht="18" customHeight="1">
      <c r="A63" s="31">
        <f t="shared" si="0"/>
        <v>62</v>
      </c>
      <c r="B63" s="5">
        <v>105</v>
      </c>
      <c r="C63" s="4" t="s">
        <v>178</v>
      </c>
      <c r="D63" s="4" t="s">
        <v>174</v>
      </c>
      <c r="E63" s="10">
        <v>0</v>
      </c>
      <c r="F63" s="11">
        <v>0</v>
      </c>
    </row>
    <row r="64" spans="1:6" ht="18" customHeight="1">
      <c r="A64" s="31"/>
      <c r="B64" s="12"/>
      <c r="C64" s="12"/>
      <c r="D64" s="12"/>
      <c r="E64" s="12"/>
      <c r="F64" s="12"/>
    </row>
    <row r="65" spans="1:6" ht="18" customHeight="1">
      <c r="A65" s="31"/>
      <c r="B65" s="5"/>
      <c r="C65" s="4"/>
      <c r="D65" s="4"/>
      <c r="E65" s="7"/>
      <c r="F65" s="11"/>
    </row>
    <row r="66" spans="1:7" s="51" customFormat="1" ht="18" customHeight="1">
      <c r="A66" s="31"/>
      <c r="G66" s="44"/>
    </row>
    <row r="67" spans="1:7" s="51" customFormat="1" ht="18" customHeight="1">
      <c r="A67" s="31"/>
      <c r="B67" s="5"/>
      <c r="C67" s="4"/>
      <c r="D67" s="4"/>
      <c r="E67" s="10"/>
      <c r="F67" s="11"/>
      <c r="G67" s="44"/>
    </row>
    <row r="68" spans="1:6" ht="18" customHeight="1">
      <c r="A68" s="31"/>
      <c r="B68" s="12"/>
      <c r="C68" s="12"/>
      <c r="D68" s="12"/>
      <c r="E68" s="12"/>
      <c r="F68" s="12"/>
    </row>
    <row r="69" spans="1:6" ht="18" customHeight="1">
      <c r="A69" s="31"/>
      <c r="B69" s="5"/>
      <c r="C69" s="4"/>
      <c r="D69" s="4"/>
      <c r="E69" s="10"/>
      <c r="F69" s="11"/>
    </row>
  </sheetData>
  <sheetProtection password="CA6F" sheet="1" objects="1" scenarios="1"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
&amp;"MS Sans Serif,Fett Kursiv"Gewicht Weit Zweihand 18g&amp;C&amp;"MS Sans Serif,Fett"&amp;12&amp;UCasting-Weltmeisterschaft
BERN 2004&amp;R
&amp;"MS Sans Serif,Fett Kursiv"Spinning Distance Double Handed 18g</oddHeader>
    <oddFooter>&amp;L&amp;8Copyright ÖTCV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28"/>
  <dimension ref="A1:H69"/>
  <sheetViews>
    <sheetView workbookViewId="0" topLeftCell="A1">
      <selection activeCell="C7" sqref="C7"/>
    </sheetView>
  </sheetViews>
  <sheetFormatPr defaultColWidth="11.421875" defaultRowHeight="12.75"/>
  <cols>
    <col min="1" max="1" width="4.00390625" style="29" bestFit="1" customWidth="1"/>
    <col min="2" max="2" width="5.00390625" style="18" bestFit="1" customWidth="1"/>
    <col min="3" max="3" width="22.00390625" style="18" bestFit="1" customWidth="1"/>
    <col min="4" max="4" width="14.140625" style="18" bestFit="1" customWidth="1"/>
    <col min="5" max="5" width="8.7109375" style="26" bestFit="1" customWidth="1"/>
    <col min="6" max="6" width="7.57421875" style="27" bestFit="1" customWidth="1"/>
    <col min="7" max="8" width="8.7109375" style="26" bestFit="1" customWidth="1"/>
    <col min="9" max="16384" width="11.421875" style="18" customWidth="1"/>
  </cols>
  <sheetData>
    <row r="1" spans="1:8" ht="30" customHeight="1">
      <c r="A1" s="30" t="s">
        <v>187</v>
      </c>
      <c r="B1" s="64" t="s">
        <v>188</v>
      </c>
      <c r="C1" s="64" t="s">
        <v>0</v>
      </c>
      <c r="D1" s="64" t="s">
        <v>203</v>
      </c>
      <c r="E1" s="70" t="s">
        <v>200</v>
      </c>
      <c r="F1" s="60" t="s">
        <v>209</v>
      </c>
      <c r="G1" s="70" t="s">
        <v>210</v>
      </c>
      <c r="H1" s="70" t="s">
        <v>194</v>
      </c>
    </row>
    <row r="2" spans="1:8" ht="30" customHeight="1">
      <c r="A2" s="75">
        <v>1</v>
      </c>
      <c r="B2" s="75">
        <v>30</v>
      </c>
      <c r="C2" s="75" t="s">
        <v>76</v>
      </c>
      <c r="D2" s="75" t="s">
        <v>68</v>
      </c>
      <c r="E2" s="94">
        <v>530.45</v>
      </c>
      <c r="F2" s="95">
        <v>134.55</v>
      </c>
      <c r="G2" s="94">
        <v>167.025</v>
      </c>
      <c r="H2" s="94">
        <v>832.025</v>
      </c>
    </row>
    <row r="3" spans="1:8" ht="30" customHeight="1">
      <c r="A3" s="75">
        <f>A2+1</f>
        <v>2</v>
      </c>
      <c r="B3" s="75">
        <v>12</v>
      </c>
      <c r="C3" s="75" t="s">
        <v>51</v>
      </c>
      <c r="D3" s="75" t="s">
        <v>46</v>
      </c>
      <c r="E3" s="94">
        <v>526.22</v>
      </c>
      <c r="F3" s="95">
        <v>135.2</v>
      </c>
      <c r="G3" s="94">
        <v>157.44</v>
      </c>
      <c r="H3" s="94">
        <v>818.86</v>
      </c>
    </row>
    <row r="4" spans="1:8" ht="30" customHeight="1">
      <c r="A4" s="75">
        <f aca="true" t="shared" si="0" ref="A4:A63">A3+1</f>
        <v>3</v>
      </c>
      <c r="B4" s="64">
        <v>110</v>
      </c>
      <c r="C4" s="64" t="s">
        <v>184</v>
      </c>
      <c r="D4" s="64" t="s">
        <v>180</v>
      </c>
      <c r="E4" s="94">
        <v>520.485</v>
      </c>
      <c r="F4" s="95">
        <v>142.5</v>
      </c>
      <c r="G4" s="94">
        <v>154.62</v>
      </c>
      <c r="H4" s="94">
        <v>817.605</v>
      </c>
    </row>
    <row r="5" spans="1:8" ht="30" customHeight="1">
      <c r="A5" s="17">
        <f t="shared" si="0"/>
        <v>4</v>
      </c>
      <c r="B5" s="18">
        <v>71</v>
      </c>
      <c r="C5" s="18" t="s">
        <v>132</v>
      </c>
      <c r="D5" s="18" t="s">
        <v>122</v>
      </c>
      <c r="E5" s="26">
        <v>515.04</v>
      </c>
      <c r="F5" s="27">
        <v>140.37</v>
      </c>
      <c r="G5" s="26">
        <v>161.085</v>
      </c>
      <c r="H5" s="26">
        <v>816.495</v>
      </c>
    </row>
    <row r="6" spans="1:8" ht="18" customHeight="1">
      <c r="A6" s="17">
        <f t="shared" si="0"/>
        <v>5</v>
      </c>
      <c r="B6" s="17">
        <v>29</v>
      </c>
      <c r="C6" s="17" t="s">
        <v>75</v>
      </c>
      <c r="D6" s="17" t="s">
        <v>68</v>
      </c>
      <c r="E6" s="26">
        <v>522.925</v>
      </c>
      <c r="F6" s="27">
        <v>130.94</v>
      </c>
      <c r="G6" s="26">
        <v>161.595</v>
      </c>
      <c r="H6" s="26">
        <v>815.46</v>
      </c>
    </row>
    <row r="7" spans="1:8" ht="18" customHeight="1">
      <c r="A7" s="17">
        <f t="shared" si="0"/>
        <v>6</v>
      </c>
      <c r="B7" s="17">
        <v>14</v>
      </c>
      <c r="C7" s="17" t="s">
        <v>53</v>
      </c>
      <c r="D7" s="17" t="s">
        <v>46</v>
      </c>
      <c r="E7" s="26">
        <v>527.795</v>
      </c>
      <c r="F7" s="27">
        <v>132.76</v>
      </c>
      <c r="G7" s="26">
        <v>152.505</v>
      </c>
      <c r="H7" s="26">
        <v>813.06</v>
      </c>
    </row>
    <row r="8" spans="1:8" ht="18" customHeight="1">
      <c r="A8" s="17">
        <f t="shared" si="0"/>
        <v>7</v>
      </c>
      <c r="B8" s="18">
        <v>70</v>
      </c>
      <c r="C8" s="18" t="s">
        <v>131</v>
      </c>
      <c r="D8" s="18" t="s">
        <v>122</v>
      </c>
      <c r="E8" s="26">
        <v>515.645</v>
      </c>
      <c r="F8" s="27">
        <v>137.95</v>
      </c>
      <c r="G8" s="26">
        <v>159.03</v>
      </c>
      <c r="H8" s="26">
        <v>812.625</v>
      </c>
    </row>
    <row r="9" spans="1:8" ht="18" customHeight="1">
      <c r="A9" s="17">
        <f t="shared" si="0"/>
        <v>8</v>
      </c>
      <c r="B9" s="18">
        <v>76</v>
      </c>
      <c r="C9" s="18" t="s">
        <v>201</v>
      </c>
      <c r="D9" s="18" t="s">
        <v>134</v>
      </c>
      <c r="E9" s="26">
        <v>520.025</v>
      </c>
      <c r="F9" s="27">
        <v>138.95</v>
      </c>
      <c r="G9" s="26">
        <v>147.225</v>
      </c>
      <c r="H9" s="26">
        <v>806.2</v>
      </c>
    </row>
    <row r="10" spans="1:8" ht="18" customHeight="1">
      <c r="A10" s="17">
        <f t="shared" si="0"/>
        <v>9</v>
      </c>
      <c r="B10" s="18">
        <v>84</v>
      </c>
      <c r="C10" s="18" t="s">
        <v>150</v>
      </c>
      <c r="D10" s="18" t="s">
        <v>146</v>
      </c>
      <c r="E10" s="26">
        <v>508.57</v>
      </c>
      <c r="F10" s="27">
        <v>132.54</v>
      </c>
      <c r="G10" s="26">
        <v>165.03</v>
      </c>
      <c r="H10" s="26">
        <v>806.14</v>
      </c>
    </row>
    <row r="11" spans="1:8" ht="18" customHeight="1">
      <c r="A11" s="17">
        <f t="shared" si="0"/>
        <v>10</v>
      </c>
      <c r="B11" s="18">
        <v>86</v>
      </c>
      <c r="C11" s="18" t="s">
        <v>153</v>
      </c>
      <c r="D11" s="18" t="s">
        <v>146</v>
      </c>
      <c r="E11" s="26">
        <v>501.855</v>
      </c>
      <c r="F11" s="27">
        <v>139.7</v>
      </c>
      <c r="G11" s="26">
        <v>161.52</v>
      </c>
      <c r="H11" s="26">
        <v>803.075</v>
      </c>
    </row>
    <row r="12" spans="1:8" ht="18" customHeight="1">
      <c r="A12" s="17">
        <f t="shared" si="0"/>
        <v>11</v>
      </c>
      <c r="B12" s="18">
        <v>85</v>
      </c>
      <c r="C12" s="18" t="s">
        <v>207</v>
      </c>
      <c r="D12" s="18" t="s">
        <v>146</v>
      </c>
      <c r="E12" s="26">
        <v>516.065</v>
      </c>
      <c r="F12" s="27">
        <v>138.25</v>
      </c>
      <c r="G12" s="26">
        <v>146.19</v>
      </c>
      <c r="H12" s="26">
        <v>800.505</v>
      </c>
    </row>
    <row r="13" spans="1:8" ht="18" customHeight="1">
      <c r="A13" s="17">
        <f t="shared" si="0"/>
        <v>12</v>
      </c>
      <c r="B13" s="17">
        <v>66</v>
      </c>
      <c r="C13" s="17" t="s">
        <v>126</v>
      </c>
      <c r="D13" s="17" t="s">
        <v>122</v>
      </c>
      <c r="E13" s="26">
        <v>515.13</v>
      </c>
      <c r="F13" s="27">
        <v>126.05</v>
      </c>
      <c r="G13" s="26">
        <v>157.335</v>
      </c>
      <c r="H13" s="26">
        <v>798.515</v>
      </c>
    </row>
    <row r="14" spans="1:8" ht="18" customHeight="1">
      <c r="A14" s="17">
        <f t="shared" si="0"/>
        <v>13</v>
      </c>
      <c r="B14" s="18">
        <v>68</v>
      </c>
      <c r="C14" s="18" t="s">
        <v>129</v>
      </c>
      <c r="D14" s="18" t="s">
        <v>122</v>
      </c>
      <c r="E14" s="26">
        <v>510.59</v>
      </c>
      <c r="F14" s="27">
        <v>130.51</v>
      </c>
      <c r="G14" s="26">
        <v>156.36</v>
      </c>
      <c r="H14" s="26">
        <v>797.46</v>
      </c>
    </row>
    <row r="15" spans="1:8" ht="18" customHeight="1">
      <c r="A15" s="17">
        <f t="shared" si="0"/>
        <v>14</v>
      </c>
      <c r="B15" s="17">
        <v>16</v>
      </c>
      <c r="C15" s="17" t="s">
        <v>56</v>
      </c>
      <c r="D15" s="17" t="s">
        <v>46</v>
      </c>
      <c r="E15" s="26">
        <v>521.765</v>
      </c>
      <c r="F15" s="27">
        <v>118.59</v>
      </c>
      <c r="G15" s="26">
        <v>156.63</v>
      </c>
      <c r="H15" s="26">
        <v>796.985</v>
      </c>
    </row>
    <row r="16" spans="1:8" ht="18" customHeight="1">
      <c r="A16" s="17">
        <f t="shared" si="0"/>
        <v>15</v>
      </c>
      <c r="B16" s="18">
        <v>87</v>
      </c>
      <c r="C16" s="18" t="s">
        <v>196</v>
      </c>
      <c r="D16" s="18" t="s">
        <v>146</v>
      </c>
      <c r="E16" s="26">
        <v>494.07</v>
      </c>
      <c r="F16" s="27">
        <v>144.78</v>
      </c>
      <c r="G16" s="26">
        <v>156.33</v>
      </c>
      <c r="H16" s="26">
        <v>795.18</v>
      </c>
    </row>
    <row r="17" spans="1:8" ht="18" customHeight="1">
      <c r="A17" s="17">
        <f t="shared" si="0"/>
        <v>16</v>
      </c>
      <c r="B17" s="18">
        <v>73</v>
      </c>
      <c r="C17" s="18" t="s">
        <v>135</v>
      </c>
      <c r="D17" s="18" t="s">
        <v>134</v>
      </c>
      <c r="E17" s="26">
        <v>498.585</v>
      </c>
      <c r="F17" s="27">
        <v>129.78</v>
      </c>
      <c r="G17" s="26">
        <v>164.955</v>
      </c>
      <c r="H17" s="26">
        <v>793.32</v>
      </c>
    </row>
    <row r="18" spans="1:8" ht="18" customHeight="1">
      <c r="A18" s="17">
        <f t="shared" si="0"/>
        <v>17</v>
      </c>
      <c r="B18" s="17">
        <v>31</v>
      </c>
      <c r="C18" s="17" t="s">
        <v>77</v>
      </c>
      <c r="D18" s="17" t="s">
        <v>68</v>
      </c>
      <c r="E18" s="26">
        <v>521.605</v>
      </c>
      <c r="F18" s="27">
        <v>121.26</v>
      </c>
      <c r="G18" s="26">
        <v>147.975</v>
      </c>
      <c r="H18" s="26">
        <v>790.84</v>
      </c>
    </row>
    <row r="19" spans="1:8" ht="18" customHeight="1">
      <c r="A19" s="17">
        <f t="shared" si="0"/>
        <v>18</v>
      </c>
      <c r="B19" s="17">
        <v>15</v>
      </c>
      <c r="C19" s="17" t="s">
        <v>55</v>
      </c>
      <c r="D19" s="17" t="s">
        <v>46</v>
      </c>
      <c r="E19" s="26">
        <v>507.83</v>
      </c>
      <c r="F19" s="27">
        <v>130.21</v>
      </c>
      <c r="G19" s="26">
        <v>151.695</v>
      </c>
      <c r="H19" s="26">
        <v>789.735</v>
      </c>
    </row>
    <row r="20" spans="1:8" ht="18" customHeight="1">
      <c r="A20" s="17">
        <f t="shared" si="0"/>
        <v>19</v>
      </c>
      <c r="B20" s="17">
        <v>13</v>
      </c>
      <c r="C20" s="17" t="s">
        <v>54</v>
      </c>
      <c r="D20" s="17" t="s">
        <v>46</v>
      </c>
      <c r="E20" s="26">
        <v>501.695</v>
      </c>
      <c r="F20" s="27">
        <v>134.3</v>
      </c>
      <c r="G20" s="26">
        <v>149.7</v>
      </c>
      <c r="H20" s="26">
        <v>785.695</v>
      </c>
    </row>
    <row r="21" spans="1:8" ht="18" customHeight="1">
      <c r="A21" s="17">
        <f t="shared" si="0"/>
        <v>20</v>
      </c>
      <c r="B21" s="18">
        <v>108</v>
      </c>
      <c r="C21" s="18" t="s">
        <v>182</v>
      </c>
      <c r="D21" s="18" t="s">
        <v>180</v>
      </c>
      <c r="E21" s="26">
        <v>485.89</v>
      </c>
      <c r="F21" s="27">
        <v>133.62</v>
      </c>
      <c r="G21" s="26">
        <v>164.595</v>
      </c>
      <c r="H21" s="26">
        <v>784.105</v>
      </c>
    </row>
    <row r="22" spans="1:8" ht="18" customHeight="1">
      <c r="A22" s="17">
        <f t="shared" si="0"/>
        <v>21</v>
      </c>
      <c r="B22" s="17">
        <v>27</v>
      </c>
      <c r="C22" s="17" t="s">
        <v>72</v>
      </c>
      <c r="D22" s="17" t="s">
        <v>68</v>
      </c>
      <c r="E22" s="26">
        <v>489.915</v>
      </c>
      <c r="F22" s="27">
        <v>133.13</v>
      </c>
      <c r="G22" s="26">
        <v>159.36</v>
      </c>
      <c r="H22" s="26">
        <v>782.405</v>
      </c>
    </row>
    <row r="23" spans="1:8" ht="18" customHeight="1">
      <c r="A23" s="17">
        <f t="shared" si="0"/>
        <v>22</v>
      </c>
      <c r="B23" s="17">
        <v>28</v>
      </c>
      <c r="C23" s="17" t="s">
        <v>74</v>
      </c>
      <c r="D23" s="17" t="s">
        <v>68</v>
      </c>
      <c r="E23" s="26">
        <v>489.045</v>
      </c>
      <c r="F23" s="27">
        <v>135.57</v>
      </c>
      <c r="G23" s="26">
        <v>153.165</v>
      </c>
      <c r="H23" s="26">
        <v>777.78</v>
      </c>
    </row>
    <row r="24" spans="1:8" ht="18" customHeight="1">
      <c r="A24" s="17">
        <f t="shared" si="0"/>
        <v>23</v>
      </c>
      <c r="B24" s="17">
        <v>44</v>
      </c>
      <c r="C24" s="17" t="s">
        <v>93</v>
      </c>
      <c r="D24" s="17" t="s">
        <v>94</v>
      </c>
      <c r="E24" s="26">
        <v>479</v>
      </c>
      <c r="F24" s="27">
        <v>131.49</v>
      </c>
      <c r="G24" s="26">
        <v>163.245</v>
      </c>
      <c r="H24" s="26">
        <v>773.735</v>
      </c>
    </row>
    <row r="25" spans="1:8" ht="18" customHeight="1">
      <c r="A25" s="17">
        <f t="shared" si="0"/>
        <v>24</v>
      </c>
      <c r="B25" s="17">
        <v>7</v>
      </c>
      <c r="C25" s="17" t="s">
        <v>44</v>
      </c>
      <c r="D25" s="17" t="s">
        <v>37</v>
      </c>
      <c r="E25" s="26">
        <v>484.665</v>
      </c>
      <c r="F25" s="27">
        <v>128.36</v>
      </c>
      <c r="G25" s="26">
        <v>158.49</v>
      </c>
      <c r="H25" s="26">
        <v>771.515</v>
      </c>
    </row>
    <row r="26" spans="1:8" ht="18" customHeight="1">
      <c r="A26" s="17">
        <f t="shared" si="0"/>
        <v>25</v>
      </c>
      <c r="B26" s="18">
        <v>83</v>
      </c>
      <c r="C26" s="18" t="s">
        <v>149</v>
      </c>
      <c r="D26" s="18" t="s">
        <v>146</v>
      </c>
      <c r="E26" s="26">
        <v>487.03</v>
      </c>
      <c r="F26" s="27">
        <v>131.89</v>
      </c>
      <c r="G26" s="26">
        <v>143.625</v>
      </c>
      <c r="H26" s="26">
        <v>762.545</v>
      </c>
    </row>
    <row r="27" spans="1:8" ht="18" customHeight="1">
      <c r="A27" s="17">
        <f t="shared" si="0"/>
        <v>26</v>
      </c>
      <c r="B27" s="18">
        <v>67</v>
      </c>
      <c r="C27" s="18" t="s">
        <v>128</v>
      </c>
      <c r="D27" s="18" t="s">
        <v>122</v>
      </c>
      <c r="E27" s="26">
        <v>494.265</v>
      </c>
      <c r="F27" s="27">
        <v>119.48</v>
      </c>
      <c r="G27" s="26">
        <v>146.01</v>
      </c>
      <c r="H27" s="26">
        <v>759.755</v>
      </c>
    </row>
    <row r="28" spans="1:8" ht="18" customHeight="1">
      <c r="A28" s="17">
        <f t="shared" si="0"/>
        <v>27</v>
      </c>
      <c r="B28" s="18">
        <v>96</v>
      </c>
      <c r="C28" s="18" t="s">
        <v>168</v>
      </c>
      <c r="D28" s="18" t="s">
        <v>163</v>
      </c>
      <c r="E28" s="26">
        <v>468.2</v>
      </c>
      <c r="F28" s="27">
        <v>128.47</v>
      </c>
      <c r="G28" s="26">
        <v>160.29</v>
      </c>
      <c r="H28" s="26">
        <v>756.96</v>
      </c>
    </row>
    <row r="29" spans="1:8" ht="18" customHeight="1">
      <c r="A29" s="17">
        <f t="shared" si="0"/>
        <v>28</v>
      </c>
      <c r="B29" s="17">
        <v>6</v>
      </c>
      <c r="C29" s="17" t="s">
        <v>43</v>
      </c>
      <c r="D29" s="17" t="s">
        <v>37</v>
      </c>
      <c r="E29" s="26">
        <v>494.49</v>
      </c>
      <c r="F29" s="27">
        <v>114.48</v>
      </c>
      <c r="G29" s="26">
        <v>144.675</v>
      </c>
      <c r="H29" s="26">
        <v>753.645</v>
      </c>
    </row>
    <row r="30" spans="1:8" ht="18" customHeight="1">
      <c r="A30" s="17">
        <f t="shared" si="0"/>
        <v>29</v>
      </c>
      <c r="B30" s="18">
        <v>69</v>
      </c>
      <c r="C30" s="18" t="s">
        <v>130</v>
      </c>
      <c r="D30" s="18" t="s">
        <v>122</v>
      </c>
      <c r="E30" s="26">
        <v>495.265</v>
      </c>
      <c r="F30" s="27">
        <v>107.16</v>
      </c>
      <c r="G30" s="26">
        <v>132.765</v>
      </c>
      <c r="H30" s="26">
        <v>735.19</v>
      </c>
    </row>
    <row r="31" spans="1:8" ht="18" customHeight="1">
      <c r="A31" s="17">
        <f t="shared" si="0"/>
        <v>30</v>
      </c>
      <c r="B31" s="18">
        <v>75</v>
      </c>
      <c r="C31" s="18" t="s">
        <v>138</v>
      </c>
      <c r="D31" s="18" t="s">
        <v>134</v>
      </c>
      <c r="E31" s="26">
        <v>459.335</v>
      </c>
      <c r="F31" s="27">
        <v>119.03</v>
      </c>
      <c r="G31" s="26">
        <v>150.165</v>
      </c>
      <c r="H31" s="26">
        <v>728.53</v>
      </c>
    </row>
    <row r="32" spans="1:8" ht="18" customHeight="1">
      <c r="A32" s="17">
        <f t="shared" si="0"/>
        <v>31</v>
      </c>
      <c r="B32" s="18">
        <v>77</v>
      </c>
      <c r="C32" s="18" t="s">
        <v>140</v>
      </c>
      <c r="D32" s="18" t="s">
        <v>134</v>
      </c>
      <c r="E32" s="26">
        <v>457.755</v>
      </c>
      <c r="F32" s="27">
        <v>128.78</v>
      </c>
      <c r="G32" s="26">
        <v>141.93</v>
      </c>
      <c r="H32" s="26">
        <v>728.465</v>
      </c>
    </row>
    <row r="33" spans="1:8" ht="18" customHeight="1">
      <c r="A33" s="17">
        <f t="shared" si="0"/>
        <v>32</v>
      </c>
      <c r="B33" s="18">
        <v>88</v>
      </c>
      <c r="C33" s="18" t="s">
        <v>208</v>
      </c>
      <c r="D33" s="18" t="s">
        <v>146</v>
      </c>
      <c r="E33" s="26">
        <v>470.44</v>
      </c>
      <c r="F33" s="27">
        <v>120.2</v>
      </c>
      <c r="G33" s="26">
        <v>137.61</v>
      </c>
      <c r="H33" s="26">
        <v>728.25</v>
      </c>
    </row>
    <row r="34" spans="1:8" ht="18" customHeight="1">
      <c r="A34" s="17">
        <f t="shared" si="0"/>
        <v>33</v>
      </c>
      <c r="B34" s="18">
        <v>74</v>
      </c>
      <c r="C34" s="18" t="s">
        <v>137</v>
      </c>
      <c r="D34" s="18" t="s">
        <v>134</v>
      </c>
      <c r="E34" s="26">
        <v>472.085</v>
      </c>
      <c r="F34" s="27">
        <v>119.94</v>
      </c>
      <c r="G34" s="26">
        <v>135.705</v>
      </c>
      <c r="H34" s="26">
        <v>727.73</v>
      </c>
    </row>
    <row r="35" spans="1:8" ht="18" customHeight="1">
      <c r="A35" s="17">
        <f t="shared" si="0"/>
        <v>34</v>
      </c>
      <c r="B35" s="17">
        <v>49</v>
      </c>
      <c r="C35" s="17" t="s">
        <v>206</v>
      </c>
      <c r="D35" s="17" t="s">
        <v>94</v>
      </c>
      <c r="E35" s="26">
        <v>453.955</v>
      </c>
      <c r="F35" s="27">
        <v>114.73</v>
      </c>
      <c r="G35" s="26">
        <v>155.385</v>
      </c>
      <c r="H35" s="26">
        <v>724.07</v>
      </c>
    </row>
    <row r="36" spans="1:8" ht="18" customHeight="1">
      <c r="A36" s="17">
        <f t="shared" si="0"/>
        <v>35</v>
      </c>
      <c r="B36" s="18">
        <v>72</v>
      </c>
      <c r="C36" s="18" t="s">
        <v>133</v>
      </c>
      <c r="D36" s="18" t="s">
        <v>134</v>
      </c>
      <c r="E36" s="26">
        <v>460.54</v>
      </c>
      <c r="F36" s="27">
        <v>115.33</v>
      </c>
      <c r="G36" s="26">
        <v>147.705</v>
      </c>
      <c r="H36" s="26">
        <v>723.575</v>
      </c>
    </row>
    <row r="37" spans="1:8" ht="30" customHeight="1">
      <c r="A37" s="17">
        <f t="shared" si="0"/>
        <v>36</v>
      </c>
      <c r="B37" s="18">
        <v>95</v>
      </c>
      <c r="C37" s="18" t="s">
        <v>166</v>
      </c>
      <c r="D37" s="18" t="s">
        <v>163</v>
      </c>
      <c r="E37" s="26">
        <v>453.945</v>
      </c>
      <c r="F37" s="27">
        <v>125.7</v>
      </c>
      <c r="G37" s="26">
        <v>143.775</v>
      </c>
      <c r="H37" s="26">
        <v>723.42</v>
      </c>
    </row>
    <row r="38" spans="1:8" ht="18" customHeight="1">
      <c r="A38" s="17">
        <f t="shared" si="0"/>
        <v>37</v>
      </c>
      <c r="B38" s="18">
        <v>97</v>
      </c>
      <c r="C38" s="18" t="s">
        <v>169</v>
      </c>
      <c r="D38" s="18" t="s">
        <v>163</v>
      </c>
      <c r="E38" s="26">
        <v>462.49</v>
      </c>
      <c r="F38" s="27">
        <v>123.64</v>
      </c>
      <c r="G38" s="26">
        <v>134.46</v>
      </c>
      <c r="H38" s="26">
        <v>720.59</v>
      </c>
    </row>
    <row r="39" spans="1:8" ht="18" customHeight="1">
      <c r="A39" s="17">
        <f t="shared" si="0"/>
        <v>38</v>
      </c>
      <c r="B39" s="17">
        <v>48</v>
      </c>
      <c r="C39" s="17" t="s">
        <v>99</v>
      </c>
      <c r="D39" s="17" t="s">
        <v>94</v>
      </c>
      <c r="E39" s="26">
        <v>436.905</v>
      </c>
      <c r="F39" s="27">
        <v>128.2</v>
      </c>
      <c r="G39" s="26">
        <v>151.995</v>
      </c>
      <c r="H39" s="26">
        <v>717.1</v>
      </c>
    </row>
    <row r="40" spans="1:8" ht="18" customHeight="1">
      <c r="A40" s="17">
        <f t="shared" si="0"/>
        <v>39</v>
      </c>
      <c r="B40" s="17">
        <v>38</v>
      </c>
      <c r="C40" s="17" t="s">
        <v>86</v>
      </c>
      <c r="D40" s="17" t="s">
        <v>81</v>
      </c>
      <c r="E40" s="26">
        <v>470.65</v>
      </c>
      <c r="F40" s="27">
        <v>109.87</v>
      </c>
      <c r="G40" s="26">
        <v>133.56</v>
      </c>
      <c r="H40" s="26">
        <v>714.08</v>
      </c>
    </row>
    <row r="41" spans="1:8" ht="18" customHeight="1">
      <c r="A41" s="17">
        <f t="shared" si="0"/>
        <v>40</v>
      </c>
      <c r="B41" s="18">
        <v>91</v>
      </c>
      <c r="C41" s="18" t="s">
        <v>160</v>
      </c>
      <c r="D41" s="18" t="s">
        <v>157</v>
      </c>
      <c r="E41" s="26">
        <v>469.585</v>
      </c>
      <c r="F41" s="27">
        <v>108.66</v>
      </c>
      <c r="G41" s="26">
        <v>131.985</v>
      </c>
      <c r="H41" s="26">
        <v>710.23</v>
      </c>
    </row>
    <row r="42" spans="1:8" ht="18" customHeight="1">
      <c r="A42" s="17">
        <f t="shared" si="0"/>
        <v>41</v>
      </c>
      <c r="B42" s="17">
        <v>37</v>
      </c>
      <c r="C42" s="17" t="s">
        <v>85</v>
      </c>
      <c r="D42" s="17" t="s">
        <v>81</v>
      </c>
      <c r="E42" s="26">
        <v>458.38</v>
      </c>
      <c r="F42" s="27">
        <v>116.66</v>
      </c>
      <c r="G42" s="26">
        <v>134.565</v>
      </c>
      <c r="H42" s="26">
        <v>709.605</v>
      </c>
    </row>
    <row r="43" spans="1:8" ht="18" customHeight="1">
      <c r="A43" s="17">
        <f t="shared" si="0"/>
        <v>42</v>
      </c>
      <c r="B43" s="17">
        <v>5</v>
      </c>
      <c r="C43" s="17" t="s">
        <v>42</v>
      </c>
      <c r="D43" s="17" t="s">
        <v>37</v>
      </c>
      <c r="E43" s="26">
        <v>468.855</v>
      </c>
      <c r="F43" s="27">
        <v>95.79</v>
      </c>
      <c r="G43" s="26">
        <v>134.925</v>
      </c>
      <c r="H43" s="26">
        <v>699.57</v>
      </c>
    </row>
    <row r="44" spans="1:8" ht="18" customHeight="1">
      <c r="A44" s="17">
        <f t="shared" si="0"/>
        <v>43</v>
      </c>
      <c r="B44" s="18">
        <v>99</v>
      </c>
      <c r="C44" s="18" t="s">
        <v>171</v>
      </c>
      <c r="D44" s="18" t="s">
        <v>163</v>
      </c>
      <c r="E44" s="26">
        <v>446</v>
      </c>
      <c r="F44" s="27">
        <v>102.24</v>
      </c>
      <c r="G44" s="26">
        <v>146.565</v>
      </c>
      <c r="H44" s="26">
        <v>694.805</v>
      </c>
    </row>
    <row r="45" spans="1:8" ht="18" customHeight="1">
      <c r="A45" s="17">
        <f t="shared" si="0"/>
        <v>44</v>
      </c>
      <c r="B45" s="18">
        <v>100</v>
      </c>
      <c r="C45" s="18" t="s">
        <v>172</v>
      </c>
      <c r="D45" s="18" t="s">
        <v>163</v>
      </c>
      <c r="E45" s="26">
        <v>425.095</v>
      </c>
      <c r="F45" s="27">
        <v>103.49</v>
      </c>
      <c r="G45" s="26">
        <v>155.94</v>
      </c>
      <c r="H45" s="26">
        <v>684.525</v>
      </c>
    </row>
    <row r="46" spans="1:8" ht="18" customHeight="1">
      <c r="A46" s="17">
        <f t="shared" si="0"/>
        <v>45</v>
      </c>
      <c r="B46" s="17">
        <v>23</v>
      </c>
      <c r="C46" s="17" t="s">
        <v>66</v>
      </c>
      <c r="D46" s="17" t="s">
        <v>60</v>
      </c>
      <c r="E46" s="26">
        <v>417.885</v>
      </c>
      <c r="F46" s="27">
        <v>124.23</v>
      </c>
      <c r="G46" s="26">
        <v>129.96</v>
      </c>
      <c r="H46" s="26">
        <v>672.075</v>
      </c>
    </row>
    <row r="47" spans="1:8" ht="18" customHeight="1">
      <c r="A47" s="17">
        <f t="shared" si="0"/>
        <v>46</v>
      </c>
      <c r="B47" s="17">
        <v>32</v>
      </c>
      <c r="C47" s="17" t="s">
        <v>78</v>
      </c>
      <c r="D47" s="17" t="s">
        <v>68</v>
      </c>
      <c r="E47" s="26">
        <v>523.205</v>
      </c>
      <c r="F47" s="27">
        <v>138.6</v>
      </c>
      <c r="G47" s="26">
        <v>0</v>
      </c>
      <c r="H47" s="26">
        <v>661.805</v>
      </c>
    </row>
    <row r="48" spans="1:8" ht="18" customHeight="1">
      <c r="A48" s="17">
        <f t="shared" si="0"/>
        <v>47</v>
      </c>
      <c r="B48" s="17">
        <v>47</v>
      </c>
      <c r="C48" s="17" t="s">
        <v>98</v>
      </c>
      <c r="D48" s="17" t="s">
        <v>94</v>
      </c>
      <c r="E48" s="26">
        <v>442.02</v>
      </c>
      <c r="F48" s="27">
        <v>93.95</v>
      </c>
      <c r="G48" s="26">
        <v>123.84</v>
      </c>
      <c r="H48" s="26">
        <v>659.81</v>
      </c>
    </row>
    <row r="49" spans="1:8" ht="18" customHeight="1">
      <c r="A49" s="17">
        <f t="shared" si="0"/>
        <v>48</v>
      </c>
      <c r="B49" s="18">
        <v>79</v>
      </c>
      <c r="C49" s="18" t="s">
        <v>143</v>
      </c>
      <c r="D49" s="18" t="s">
        <v>142</v>
      </c>
      <c r="E49" s="26">
        <v>364.27</v>
      </c>
      <c r="F49" s="27">
        <v>130.75</v>
      </c>
      <c r="G49" s="26">
        <v>158.955</v>
      </c>
      <c r="H49" s="26">
        <v>653.975</v>
      </c>
    </row>
    <row r="50" spans="1:8" ht="18" customHeight="1">
      <c r="A50" s="17">
        <f t="shared" si="0"/>
        <v>49</v>
      </c>
      <c r="B50" s="18">
        <v>106</v>
      </c>
      <c r="C50" s="18" t="s">
        <v>179</v>
      </c>
      <c r="D50" s="18" t="s">
        <v>180</v>
      </c>
      <c r="E50" s="26">
        <v>385.12</v>
      </c>
      <c r="F50" s="27">
        <v>118.24</v>
      </c>
      <c r="G50" s="26">
        <v>137.4</v>
      </c>
      <c r="H50" s="26">
        <v>640.76</v>
      </c>
    </row>
    <row r="51" spans="1:8" ht="18" customHeight="1">
      <c r="A51" s="17">
        <f t="shared" si="0"/>
        <v>50</v>
      </c>
      <c r="B51" s="17">
        <v>11</v>
      </c>
      <c r="C51" s="17" t="s">
        <v>211</v>
      </c>
      <c r="D51" s="17" t="s">
        <v>46</v>
      </c>
      <c r="E51" s="26">
        <v>510.83</v>
      </c>
      <c r="F51" s="27">
        <v>122.7</v>
      </c>
      <c r="G51" s="26">
        <v>0</v>
      </c>
      <c r="H51" s="26">
        <v>633.53</v>
      </c>
    </row>
    <row r="52" spans="1:8" ht="18" customHeight="1">
      <c r="A52" s="17">
        <f t="shared" si="0"/>
        <v>51</v>
      </c>
      <c r="B52" s="18">
        <v>80</v>
      </c>
      <c r="C52" s="18" t="s">
        <v>144</v>
      </c>
      <c r="D52" s="18" t="s">
        <v>142</v>
      </c>
      <c r="E52" s="26">
        <v>497.01</v>
      </c>
      <c r="F52" s="27">
        <v>131.61</v>
      </c>
      <c r="G52" s="26">
        <v>0</v>
      </c>
      <c r="H52" s="26">
        <v>628.62</v>
      </c>
    </row>
    <row r="53" spans="1:8" ht="18" customHeight="1">
      <c r="A53" s="17">
        <f t="shared" si="0"/>
        <v>52</v>
      </c>
      <c r="B53" s="17">
        <v>46</v>
      </c>
      <c r="C53" s="17" t="s">
        <v>97</v>
      </c>
      <c r="D53" s="17" t="s">
        <v>94</v>
      </c>
      <c r="E53" s="26">
        <v>461.99</v>
      </c>
      <c r="F53" s="27">
        <v>134.5</v>
      </c>
      <c r="G53" s="26">
        <v>0</v>
      </c>
      <c r="H53" s="26">
        <v>596.49</v>
      </c>
    </row>
    <row r="54" spans="1:8" ht="18" customHeight="1">
      <c r="A54" s="17">
        <f t="shared" si="0"/>
        <v>53</v>
      </c>
      <c r="B54" s="18">
        <v>98</v>
      </c>
      <c r="C54" s="18" t="s">
        <v>170</v>
      </c>
      <c r="D54" s="18" t="s">
        <v>163</v>
      </c>
      <c r="E54" s="26">
        <v>341.57</v>
      </c>
      <c r="F54" s="27">
        <v>80.75</v>
      </c>
      <c r="G54" s="26">
        <v>156.495</v>
      </c>
      <c r="H54" s="26">
        <v>578.815</v>
      </c>
    </row>
    <row r="55" spans="1:8" ht="18" customHeight="1">
      <c r="A55" s="17">
        <f t="shared" si="0"/>
        <v>54</v>
      </c>
      <c r="B55" s="17">
        <v>62</v>
      </c>
      <c r="C55" s="17" t="s">
        <v>116</v>
      </c>
      <c r="D55" s="17" t="s">
        <v>117</v>
      </c>
      <c r="E55" s="26">
        <v>381.96</v>
      </c>
      <c r="F55" s="27">
        <v>0</v>
      </c>
      <c r="G55" s="26">
        <v>162.93</v>
      </c>
      <c r="H55" s="26">
        <v>544.89</v>
      </c>
    </row>
    <row r="56" spans="1:8" ht="18" customHeight="1">
      <c r="A56" s="17">
        <f t="shared" si="0"/>
        <v>55</v>
      </c>
      <c r="B56" s="18">
        <v>109</v>
      </c>
      <c r="C56" s="18" t="s">
        <v>183</v>
      </c>
      <c r="D56" s="18" t="s">
        <v>180</v>
      </c>
      <c r="E56" s="26">
        <v>316.34</v>
      </c>
      <c r="F56" s="27">
        <v>103.42</v>
      </c>
      <c r="G56" s="26">
        <v>124.71</v>
      </c>
      <c r="H56" s="26">
        <v>544.47</v>
      </c>
    </row>
    <row r="57" spans="1:8" ht="18" customHeight="1">
      <c r="A57" s="17">
        <f t="shared" si="0"/>
        <v>56</v>
      </c>
      <c r="B57" s="17">
        <v>40</v>
      </c>
      <c r="C57" s="17" t="s">
        <v>89</v>
      </c>
      <c r="D57" s="17" t="s">
        <v>88</v>
      </c>
      <c r="E57" s="26">
        <v>297.49</v>
      </c>
      <c r="F57" s="27">
        <v>110.18</v>
      </c>
      <c r="G57" s="26">
        <v>91.83</v>
      </c>
      <c r="H57" s="26">
        <v>499.5</v>
      </c>
    </row>
    <row r="58" spans="1:8" ht="18" customHeight="1">
      <c r="A58" s="17">
        <f t="shared" si="0"/>
        <v>57</v>
      </c>
      <c r="B58" s="17">
        <v>1</v>
      </c>
      <c r="C58" s="17" t="s">
        <v>34</v>
      </c>
      <c r="D58" s="17" t="s">
        <v>35</v>
      </c>
      <c r="E58" s="26">
        <v>357.57</v>
      </c>
      <c r="F58" s="27">
        <v>115.55</v>
      </c>
      <c r="G58" s="26">
        <v>0</v>
      </c>
      <c r="H58" s="26">
        <v>473.12</v>
      </c>
    </row>
    <row r="59" spans="1:8" ht="18" customHeight="1">
      <c r="A59" s="17">
        <f t="shared" si="0"/>
        <v>58</v>
      </c>
      <c r="B59" s="18">
        <v>103</v>
      </c>
      <c r="C59" s="18" t="s">
        <v>176</v>
      </c>
      <c r="D59" s="18" t="s">
        <v>174</v>
      </c>
      <c r="E59" s="26">
        <v>194.005</v>
      </c>
      <c r="F59" s="27">
        <v>119.47</v>
      </c>
      <c r="G59" s="26">
        <v>157.23</v>
      </c>
      <c r="H59" s="26">
        <v>470.705</v>
      </c>
    </row>
    <row r="60" spans="1:8" ht="18" customHeight="1">
      <c r="A60" s="17">
        <f t="shared" si="0"/>
        <v>59</v>
      </c>
      <c r="B60" s="17">
        <v>19</v>
      </c>
      <c r="C60" s="17" t="s">
        <v>62</v>
      </c>
      <c r="D60" s="17" t="s">
        <v>60</v>
      </c>
      <c r="E60" s="26">
        <v>330.225</v>
      </c>
      <c r="F60" s="27">
        <v>0</v>
      </c>
      <c r="G60" s="26">
        <v>133.065</v>
      </c>
      <c r="H60" s="26">
        <v>463.29</v>
      </c>
    </row>
    <row r="61" spans="1:8" ht="18" customHeight="1">
      <c r="A61" s="17">
        <f t="shared" si="0"/>
        <v>60</v>
      </c>
      <c r="B61" s="17">
        <v>45</v>
      </c>
      <c r="C61" s="17" t="s">
        <v>96</v>
      </c>
      <c r="D61" s="17" t="s">
        <v>94</v>
      </c>
      <c r="E61" s="26">
        <v>455.99</v>
      </c>
      <c r="F61" s="27">
        <v>0</v>
      </c>
      <c r="G61" s="26">
        <v>0</v>
      </c>
      <c r="H61" s="26">
        <v>455.99</v>
      </c>
    </row>
    <row r="62" spans="1:8" ht="18" customHeight="1">
      <c r="A62" s="17">
        <f t="shared" si="0"/>
        <v>61</v>
      </c>
      <c r="B62" s="18">
        <v>104</v>
      </c>
      <c r="C62" s="18" t="s">
        <v>177</v>
      </c>
      <c r="D62" s="18" t="s">
        <v>174</v>
      </c>
      <c r="E62" s="26">
        <v>222.59</v>
      </c>
      <c r="F62" s="27">
        <v>87.68</v>
      </c>
      <c r="G62" s="26">
        <v>119.895</v>
      </c>
      <c r="H62" s="26">
        <v>430.165</v>
      </c>
    </row>
    <row r="63" spans="1:8" ht="18" customHeight="1">
      <c r="A63" s="17">
        <f t="shared" si="0"/>
        <v>62</v>
      </c>
      <c r="B63" s="17">
        <v>39</v>
      </c>
      <c r="C63" s="17" t="s">
        <v>87</v>
      </c>
      <c r="D63" s="17" t="s">
        <v>88</v>
      </c>
      <c r="E63" s="26">
        <v>131.81</v>
      </c>
      <c r="F63" s="27">
        <v>109.31</v>
      </c>
      <c r="G63" s="26">
        <v>90.345</v>
      </c>
      <c r="H63" s="26">
        <v>331.465</v>
      </c>
    </row>
    <row r="64" spans="1:8" ht="18" customHeight="1">
      <c r="A64" s="17">
        <f>A63+1</f>
        <v>63</v>
      </c>
      <c r="B64" s="18">
        <v>105</v>
      </c>
      <c r="C64" s="18" t="s">
        <v>178</v>
      </c>
      <c r="D64" s="18" t="s">
        <v>174</v>
      </c>
      <c r="E64" s="26">
        <v>213.52</v>
      </c>
      <c r="F64" s="27">
        <v>111.23</v>
      </c>
      <c r="G64" s="26">
        <v>0</v>
      </c>
      <c r="H64" s="26">
        <v>324.75</v>
      </c>
    </row>
    <row r="65" spans="1:8" ht="18" customHeight="1">
      <c r="A65" s="17">
        <f>A64+1</f>
        <v>64</v>
      </c>
      <c r="B65" s="18">
        <v>107</v>
      </c>
      <c r="C65" s="18" t="s">
        <v>181</v>
      </c>
      <c r="D65" s="18" t="s">
        <v>180</v>
      </c>
      <c r="E65" s="26">
        <v>190.555</v>
      </c>
      <c r="F65" s="27">
        <v>123.38</v>
      </c>
      <c r="G65" s="26">
        <v>0</v>
      </c>
      <c r="H65" s="26">
        <v>313.935</v>
      </c>
    </row>
    <row r="66" spans="1:8" ht="18" customHeight="1">
      <c r="A66" s="17">
        <f>A65+1</f>
        <v>65</v>
      </c>
      <c r="B66" s="18">
        <v>101</v>
      </c>
      <c r="C66" s="18" t="s">
        <v>173</v>
      </c>
      <c r="D66" s="18" t="s">
        <v>174</v>
      </c>
      <c r="E66" s="26">
        <v>94.395</v>
      </c>
      <c r="F66" s="27">
        <v>0</v>
      </c>
      <c r="G66" s="26">
        <v>150.78</v>
      </c>
      <c r="H66" s="26">
        <v>245.175</v>
      </c>
    </row>
    <row r="67" spans="1:8" ht="18" customHeight="1">
      <c r="A67" s="17">
        <f>A66+1</f>
        <v>66</v>
      </c>
      <c r="B67" s="18">
        <v>102</v>
      </c>
      <c r="C67" s="18" t="s">
        <v>175</v>
      </c>
      <c r="D67" s="18" t="s">
        <v>174</v>
      </c>
      <c r="E67" s="26">
        <v>97.035</v>
      </c>
      <c r="F67" s="27">
        <v>0</v>
      </c>
      <c r="G67" s="26">
        <v>125.82</v>
      </c>
      <c r="H67" s="26">
        <v>222.855</v>
      </c>
    </row>
    <row r="68" ht="21.75" customHeight="1">
      <c r="A68" s="17"/>
    </row>
    <row r="69" spans="1:4" ht="21.75" customHeight="1">
      <c r="A69" s="17"/>
      <c r="B69" s="17"/>
      <c r="C69" s="17"/>
      <c r="D69" s="17"/>
    </row>
  </sheetData>
  <sheetProtection password="CA6F" sheet="1" objects="1" scenarios="1"/>
  <printOptions/>
  <pageMargins left="0.39" right="0.34" top="1" bottom="1" header="0.4921259845" footer="0.4921259845"/>
  <pageSetup horizontalDpi="300" verticalDpi="300" orientation="portrait" paperSize="9" r:id="rId1"/>
  <headerFooter alignWithMargins="0">
    <oddHeader>&amp;L
&amp;"MS Sans Serif,Fett Kursiv"7-Kampf Herren&amp;C&amp;"MS Sans Serif,Fett"&amp;12&amp;UCasting-Weltmeisterschaft
BERN 2004&amp;R
&amp;"MS Sans Serif,Fett Kursiv"Hepathlon Men</oddHeader>
    <oddFooter>&amp;L&amp;8Copyright ÖTCV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29"/>
  <dimension ref="A1:G57"/>
  <sheetViews>
    <sheetView workbookViewId="0" topLeftCell="A34">
      <selection activeCell="A52" sqref="A52"/>
    </sheetView>
  </sheetViews>
  <sheetFormatPr defaultColWidth="11.421875" defaultRowHeight="12.75"/>
  <cols>
    <col min="1" max="1" width="3.00390625" style="29" bestFit="1" customWidth="1"/>
    <col min="2" max="2" width="5.00390625" style="29" bestFit="1" customWidth="1"/>
    <col min="3" max="3" width="24.140625" style="50" bestFit="1" customWidth="1"/>
    <col min="4" max="4" width="14.28125" style="50" bestFit="1" customWidth="1"/>
    <col min="5" max="5" width="10.7109375" style="29" bestFit="1" customWidth="1"/>
    <col min="6" max="6" width="6.140625" style="29" bestFit="1" customWidth="1"/>
    <col min="7" max="7" width="8.140625" style="29" bestFit="1" customWidth="1"/>
    <col min="8" max="16384" width="11.421875" style="18" customWidth="1"/>
  </cols>
  <sheetData>
    <row r="1" spans="1:7" ht="30" customHeight="1">
      <c r="A1" s="30" t="s">
        <v>187</v>
      </c>
      <c r="B1" s="30" t="s">
        <v>188</v>
      </c>
      <c r="C1" s="88" t="s">
        <v>0</v>
      </c>
      <c r="D1" s="88" t="s">
        <v>203</v>
      </c>
      <c r="E1" s="30" t="s">
        <v>23</v>
      </c>
      <c r="F1" s="30" t="s">
        <v>15</v>
      </c>
      <c r="G1" s="30" t="s">
        <v>10</v>
      </c>
    </row>
    <row r="2" spans="1:7" ht="30" customHeight="1">
      <c r="A2" s="30">
        <v>1</v>
      </c>
      <c r="B2" s="30">
        <v>110</v>
      </c>
      <c r="C2" s="88" t="s">
        <v>184</v>
      </c>
      <c r="D2" s="88" t="s">
        <v>180</v>
      </c>
      <c r="E2" s="30">
        <v>95</v>
      </c>
      <c r="F2" s="30">
        <v>90</v>
      </c>
      <c r="G2" s="76">
        <v>0.0036805555555555554</v>
      </c>
    </row>
    <row r="3" spans="1:7" ht="30" customHeight="1">
      <c r="A3" s="30">
        <f aca="true" t="shared" si="0" ref="A3:A9">A2+1</f>
        <v>2</v>
      </c>
      <c r="B3" s="30">
        <v>29</v>
      </c>
      <c r="C3" s="88" t="s">
        <v>75</v>
      </c>
      <c r="D3" s="88" t="s">
        <v>68</v>
      </c>
      <c r="E3" s="30">
        <v>95</v>
      </c>
      <c r="F3" s="30">
        <v>70</v>
      </c>
      <c r="G3" s="76">
        <v>0.003615740740740741</v>
      </c>
    </row>
    <row r="4" spans="1:7" ht="30" customHeight="1">
      <c r="A4" s="30">
        <f t="shared" si="0"/>
        <v>3</v>
      </c>
      <c r="B4" s="30">
        <v>108</v>
      </c>
      <c r="C4" s="88" t="s">
        <v>182</v>
      </c>
      <c r="D4" s="88" t="s">
        <v>180</v>
      </c>
      <c r="E4" s="30">
        <v>90</v>
      </c>
      <c r="F4" s="30">
        <v>95</v>
      </c>
      <c r="G4" s="76">
        <v>0.004618055555555556</v>
      </c>
    </row>
    <row r="5" spans="1:7" ht="30" customHeight="1">
      <c r="A5" s="29">
        <f t="shared" si="0"/>
        <v>4</v>
      </c>
      <c r="B5" s="29">
        <v>28</v>
      </c>
      <c r="C5" s="50" t="s">
        <v>74</v>
      </c>
      <c r="D5" s="50" t="s">
        <v>68</v>
      </c>
      <c r="E5" s="29">
        <v>90</v>
      </c>
      <c r="F5" s="29">
        <v>80</v>
      </c>
      <c r="G5" s="101">
        <v>0.003100694444444444</v>
      </c>
    </row>
    <row r="6" spans="1:5" ht="25.5" customHeight="1">
      <c r="A6" s="29">
        <f t="shared" si="0"/>
        <v>5</v>
      </c>
      <c r="B6" s="29">
        <v>27</v>
      </c>
      <c r="C6" s="50" t="s">
        <v>72</v>
      </c>
      <c r="D6" s="50" t="s">
        <v>68</v>
      </c>
      <c r="E6" s="29">
        <v>85</v>
      </c>
    </row>
    <row r="7" spans="1:5" ht="25.5" customHeight="1">
      <c r="A7" s="29">
        <f t="shared" si="0"/>
        <v>6</v>
      </c>
      <c r="B7" s="29">
        <v>31</v>
      </c>
      <c r="C7" s="50" t="s">
        <v>77</v>
      </c>
      <c r="D7" s="50" t="s">
        <v>68</v>
      </c>
      <c r="E7" s="29">
        <v>85</v>
      </c>
    </row>
    <row r="8" spans="1:5" ht="25.5" customHeight="1">
      <c r="A8" s="29">
        <f t="shared" si="0"/>
        <v>7</v>
      </c>
      <c r="B8" s="29">
        <v>77</v>
      </c>
      <c r="C8" s="50" t="s">
        <v>140</v>
      </c>
      <c r="D8" s="50" t="s">
        <v>134</v>
      </c>
      <c r="E8" s="29">
        <v>85</v>
      </c>
    </row>
    <row r="9" spans="1:7" ht="25.5" customHeight="1">
      <c r="A9" s="29">
        <f t="shared" si="0"/>
        <v>8</v>
      </c>
      <c r="B9" s="29">
        <v>76</v>
      </c>
      <c r="C9" s="50" t="s">
        <v>201</v>
      </c>
      <c r="D9" s="50" t="s">
        <v>134</v>
      </c>
      <c r="E9" s="29">
        <v>80</v>
      </c>
      <c r="G9" s="101">
        <v>0.0035949074074074073</v>
      </c>
    </row>
    <row r="10" spans="1:7" ht="21.75" customHeight="1">
      <c r="A10" s="29">
        <v>8</v>
      </c>
      <c r="B10" s="29">
        <v>79</v>
      </c>
      <c r="C10" s="50" t="s">
        <v>143</v>
      </c>
      <c r="D10" s="50" t="s">
        <v>142</v>
      </c>
      <c r="E10" s="29">
        <v>80</v>
      </c>
      <c r="G10" s="101">
        <v>0.0035949074074074073</v>
      </c>
    </row>
    <row r="11" spans="1:7" ht="21.75" customHeight="1">
      <c r="A11" s="29">
        <v>10</v>
      </c>
      <c r="B11" s="29">
        <v>48</v>
      </c>
      <c r="C11" s="50" t="s">
        <v>99</v>
      </c>
      <c r="D11" s="50" t="s">
        <v>94</v>
      </c>
      <c r="E11" s="29">
        <v>80</v>
      </c>
      <c r="G11" s="101">
        <v>0.0037650462962962963</v>
      </c>
    </row>
    <row r="12" spans="1:7" ht="21.75" customHeight="1">
      <c r="A12" s="29">
        <f aca="true" t="shared" si="1" ref="A12:A18">A11+1</f>
        <v>11</v>
      </c>
      <c r="B12" s="29">
        <v>70</v>
      </c>
      <c r="C12" s="50" t="s">
        <v>131</v>
      </c>
      <c r="D12" s="50" t="s">
        <v>122</v>
      </c>
      <c r="E12" s="29">
        <v>80</v>
      </c>
      <c r="G12" s="101">
        <v>0.0041041666666666666</v>
      </c>
    </row>
    <row r="13" spans="1:7" ht="21.75" customHeight="1">
      <c r="A13" s="29">
        <f t="shared" si="1"/>
        <v>12</v>
      </c>
      <c r="B13" s="29">
        <v>46</v>
      </c>
      <c r="C13" s="50" t="s">
        <v>97</v>
      </c>
      <c r="D13" s="50" t="s">
        <v>94</v>
      </c>
      <c r="E13" s="29">
        <v>80</v>
      </c>
      <c r="G13" s="101">
        <v>0.00462962962962963</v>
      </c>
    </row>
    <row r="14" spans="1:7" ht="21.75" customHeight="1">
      <c r="A14" s="29">
        <f t="shared" si="1"/>
        <v>13</v>
      </c>
      <c r="B14" s="29">
        <v>45</v>
      </c>
      <c r="C14" s="50" t="s">
        <v>96</v>
      </c>
      <c r="D14" s="50" t="s">
        <v>94</v>
      </c>
      <c r="E14" s="29">
        <v>80</v>
      </c>
      <c r="G14" s="101">
        <v>0.0048240740740740735</v>
      </c>
    </row>
    <row r="15" spans="1:7" ht="21.75" customHeight="1">
      <c r="A15" s="29">
        <f t="shared" si="1"/>
        <v>14</v>
      </c>
      <c r="B15" s="29">
        <v>74</v>
      </c>
      <c r="C15" s="50" t="s">
        <v>137</v>
      </c>
      <c r="D15" s="50" t="s">
        <v>134</v>
      </c>
      <c r="E15" s="29">
        <v>80</v>
      </c>
      <c r="G15" s="101">
        <v>0.004961805555555555</v>
      </c>
    </row>
    <row r="16" spans="1:7" ht="21.75" customHeight="1">
      <c r="A16" s="29">
        <f t="shared" si="1"/>
        <v>15</v>
      </c>
      <c r="B16" s="29">
        <v>87</v>
      </c>
      <c r="C16" s="50" t="s">
        <v>196</v>
      </c>
      <c r="D16" s="50" t="s">
        <v>146</v>
      </c>
      <c r="E16" s="29">
        <v>80</v>
      </c>
      <c r="G16" s="101">
        <v>0.005710648148148148</v>
      </c>
    </row>
    <row r="17" spans="1:5" ht="21.75" customHeight="1">
      <c r="A17" s="29">
        <f t="shared" si="1"/>
        <v>16</v>
      </c>
      <c r="B17" s="29">
        <v>30</v>
      </c>
      <c r="C17" s="50" t="s">
        <v>76</v>
      </c>
      <c r="D17" s="50" t="s">
        <v>68</v>
      </c>
      <c r="E17" s="29">
        <v>80</v>
      </c>
    </row>
    <row r="18" spans="1:5" ht="21.75" customHeight="1">
      <c r="A18" s="29">
        <f t="shared" si="1"/>
        <v>17</v>
      </c>
      <c r="B18" s="29">
        <v>16</v>
      </c>
      <c r="C18" s="50" t="s">
        <v>56</v>
      </c>
      <c r="D18" s="50" t="s">
        <v>46</v>
      </c>
      <c r="E18" s="29">
        <v>75</v>
      </c>
    </row>
    <row r="19" spans="1:5" ht="21.75" customHeight="1">
      <c r="A19" s="29">
        <v>17</v>
      </c>
      <c r="B19" s="29">
        <v>44</v>
      </c>
      <c r="C19" s="50" t="s">
        <v>93</v>
      </c>
      <c r="D19" s="50" t="s">
        <v>94</v>
      </c>
      <c r="E19" s="29">
        <v>75</v>
      </c>
    </row>
    <row r="20" spans="1:5" ht="21.75" customHeight="1">
      <c r="A20" s="29">
        <v>17</v>
      </c>
      <c r="B20" s="29">
        <v>49</v>
      </c>
      <c r="C20" s="50" t="s">
        <v>206</v>
      </c>
      <c r="D20" s="50" t="s">
        <v>94</v>
      </c>
      <c r="E20" s="29">
        <v>75</v>
      </c>
    </row>
    <row r="21" spans="1:5" ht="21.75" customHeight="1">
      <c r="A21" s="29">
        <v>17</v>
      </c>
      <c r="B21" s="29">
        <v>69</v>
      </c>
      <c r="C21" s="50" t="s">
        <v>130</v>
      </c>
      <c r="D21" s="50" t="s">
        <v>122</v>
      </c>
      <c r="E21" s="29">
        <v>75</v>
      </c>
    </row>
    <row r="22" spans="1:5" ht="21.75" customHeight="1">
      <c r="A22" s="29">
        <v>21</v>
      </c>
      <c r="B22" s="29">
        <v>13</v>
      </c>
      <c r="C22" s="50" t="s">
        <v>54</v>
      </c>
      <c r="D22" s="50" t="s">
        <v>46</v>
      </c>
      <c r="E22" s="29">
        <v>70</v>
      </c>
    </row>
    <row r="23" spans="1:5" ht="21.75" customHeight="1">
      <c r="A23" s="29">
        <v>21</v>
      </c>
      <c r="B23" s="29">
        <v>67</v>
      </c>
      <c r="C23" s="50" t="s">
        <v>128</v>
      </c>
      <c r="D23" s="50" t="s">
        <v>122</v>
      </c>
      <c r="E23" s="29">
        <v>70</v>
      </c>
    </row>
    <row r="24" spans="1:5" ht="21.75" customHeight="1">
      <c r="A24" s="29">
        <v>21</v>
      </c>
      <c r="B24" s="29">
        <v>75</v>
      </c>
      <c r="C24" s="50" t="s">
        <v>138</v>
      </c>
      <c r="D24" s="50" t="s">
        <v>134</v>
      </c>
      <c r="E24" s="29">
        <v>70</v>
      </c>
    </row>
    <row r="25" spans="1:5" ht="21.75" customHeight="1">
      <c r="A25" s="29">
        <v>21</v>
      </c>
      <c r="B25" s="29">
        <v>84</v>
      </c>
      <c r="C25" s="50" t="s">
        <v>150</v>
      </c>
      <c r="D25" s="50" t="s">
        <v>146</v>
      </c>
      <c r="E25" s="29">
        <v>70</v>
      </c>
    </row>
    <row r="26" spans="1:5" ht="21.75" customHeight="1">
      <c r="A26" s="29">
        <v>21</v>
      </c>
      <c r="B26" s="29">
        <v>97</v>
      </c>
      <c r="C26" s="50" t="s">
        <v>169</v>
      </c>
      <c r="D26" s="50" t="s">
        <v>163</v>
      </c>
      <c r="E26" s="29">
        <v>70</v>
      </c>
    </row>
    <row r="27" spans="1:5" ht="21.75" customHeight="1">
      <c r="A27" s="29">
        <v>26</v>
      </c>
      <c r="B27" s="29">
        <v>47</v>
      </c>
      <c r="C27" s="50" t="s">
        <v>98</v>
      </c>
      <c r="D27" s="50" t="s">
        <v>94</v>
      </c>
      <c r="E27" s="29">
        <v>65</v>
      </c>
    </row>
    <row r="28" spans="1:5" ht="21.75" customHeight="1">
      <c r="A28" s="29">
        <v>26</v>
      </c>
      <c r="B28" s="29">
        <v>66</v>
      </c>
      <c r="C28" s="50" t="s">
        <v>126</v>
      </c>
      <c r="D28" s="50" t="s">
        <v>122</v>
      </c>
      <c r="E28" s="29">
        <v>65</v>
      </c>
    </row>
    <row r="29" spans="1:5" ht="21.75" customHeight="1">
      <c r="A29" s="29">
        <v>26</v>
      </c>
      <c r="B29" s="29">
        <v>98</v>
      </c>
      <c r="C29" s="50" t="s">
        <v>170</v>
      </c>
      <c r="D29" s="50" t="s">
        <v>163</v>
      </c>
      <c r="E29" s="29">
        <v>65</v>
      </c>
    </row>
    <row r="30" spans="1:5" ht="30" customHeight="1">
      <c r="A30" s="29">
        <v>26</v>
      </c>
      <c r="B30" s="29">
        <v>109</v>
      </c>
      <c r="C30" s="50" t="s">
        <v>183</v>
      </c>
      <c r="D30" s="50" t="s">
        <v>180</v>
      </c>
      <c r="E30" s="29">
        <v>65</v>
      </c>
    </row>
    <row r="31" spans="1:5" ht="21.75" customHeight="1">
      <c r="A31" s="29">
        <v>30</v>
      </c>
      <c r="B31" s="29">
        <v>12</v>
      </c>
      <c r="C31" s="50" t="s">
        <v>51</v>
      </c>
      <c r="D31" s="50" t="s">
        <v>46</v>
      </c>
      <c r="E31" s="29">
        <v>60</v>
      </c>
    </row>
    <row r="32" spans="1:5" ht="21.75" customHeight="1">
      <c r="A32" s="29">
        <v>30</v>
      </c>
      <c r="B32" s="29">
        <v>85</v>
      </c>
      <c r="C32" s="50" t="s">
        <v>207</v>
      </c>
      <c r="D32" s="50" t="s">
        <v>146</v>
      </c>
      <c r="E32" s="29">
        <v>60</v>
      </c>
    </row>
    <row r="33" spans="1:5" ht="21.75" customHeight="1">
      <c r="A33" s="29">
        <v>30</v>
      </c>
      <c r="B33" s="29">
        <v>100</v>
      </c>
      <c r="C33" s="50" t="s">
        <v>172</v>
      </c>
      <c r="D33" s="50" t="s">
        <v>163</v>
      </c>
      <c r="E33" s="29">
        <v>60</v>
      </c>
    </row>
    <row r="34" spans="1:5" ht="21.75" customHeight="1">
      <c r="A34" s="29">
        <v>30</v>
      </c>
      <c r="B34" s="29">
        <v>106</v>
      </c>
      <c r="C34" s="50" t="s">
        <v>179</v>
      </c>
      <c r="D34" s="50" t="s">
        <v>180</v>
      </c>
      <c r="E34" s="29">
        <v>60</v>
      </c>
    </row>
    <row r="35" spans="1:5" ht="21.75" customHeight="1">
      <c r="A35" s="29">
        <v>34</v>
      </c>
      <c r="B35" s="29">
        <v>11</v>
      </c>
      <c r="C35" s="50" t="s">
        <v>211</v>
      </c>
      <c r="D35" s="50" t="s">
        <v>46</v>
      </c>
      <c r="E35" s="29">
        <v>55</v>
      </c>
    </row>
    <row r="36" spans="1:5" ht="21.75" customHeight="1">
      <c r="A36" s="29">
        <v>34</v>
      </c>
      <c r="B36" s="29">
        <v>14</v>
      </c>
      <c r="C36" s="50" t="s">
        <v>53</v>
      </c>
      <c r="D36" s="50" t="s">
        <v>46</v>
      </c>
      <c r="E36" s="29">
        <v>55</v>
      </c>
    </row>
    <row r="37" spans="1:5" ht="21.75" customHeight="1">
      <c r="A37" s="29">
        <v>34</v>
      </c>
      <c r="B37" s="29">
        <v>71</v>
      </c>
      <c r="C37" s="50" t="s">
        <v>132</v>
      </c>
      <c r="D37" s="50" t="s">
        <v>122</v>
      </c>
      <c r="E37" s="29">
        <v>55</v>
      </c>
    </row>
    <row r="38" spans="1:5" ht="21.75" customHeight="1">
      <c r="A38" s="29">
        <v>34</v>
      </c>
      <c r="B38" s="29">
        <v>73</v>
      </c>
      <c r="C38" s="50" t="s">
        <v>135</v>
      </c>
      <c r="D38" s="50" t="s">
        <v>134</v>
      </c>
      <c r="E38" s="29">
        <v>55</v>
      </c>
    </row>
    <row r="39" spans="1:5" ht="21.75" customHeight="1">
      <c r="A39" s="29">
        <v>34</v>
      </c>
      <c r="B39" s="29">
        <v>95</v>
      </c>
      <c r="C39" s="50" t="s">
        <v>166</v>
      </c>
      <c r="D39" s="50" t="s">
        <v>163</v>
      </c>
      <c r="E39" s="29">
        <v>55</v>
      </c>
    </row>
    <row r="40" spans="1:5" ht="21.75" customHeight="1">
      <c r="A40" s="29">
        <v>39</v>
      </c>
      <c r="B40" s="29">
        <v>19</v>
      </c>
      <c r="C40" s="50" t="s">
        <v>62</v>
      </c>
      <c r="D40" s="50" t="s">
        <v>60</v>
      </c>
      <c r="E40" s="29">
        <v>50</v>
      </c>
    </row>
    <row r="41" spans="1:5" ht="21.75" customHeight="1">
      <c r="A41" s="29">
        <v>39</v>
      </c>
      <c r="B41" s="29">
        <v>23</v>
      </c>
      <c r="C41" s="50" t="s">
        <v>66</v>
      </c>
      <c r="D41" s="50" t="s">
        <v>60</v>
      </c>
      <c r="E41" s="29">
        <v>50</v>
      </c>
    </row>
    <row r="42" spans="1:5" ht="21.75" customHeight="1">
      <c r="A42" s="29">
        <v>39</v>
      </c>
      <c r="B42" s="29">
        <v>33</v>
      </c>
      <c r="C42" s="50" t="s">
        <v>79</v>
      </c>
      <c r="D42" s="50" t="s">
        <v>68</v>
      </c>
      <c r="E42" s="29">
        <v>50</v>
      </c>
    </row>
    <row r="43" spans="1:5" ht="21.75" customHeight="1">
      <c r="A43" s="29">
        <v>39</v>
      </c>
      <c r="B43" s="29">
        <v>68</v>
      </c>
      <c r="C43" s="50" t="s">
        <v>129</v>
      </c>
      <c r="D43" s="50" t="s">
        <v>122</v>
      </c>
      <c r="E43" s="29">
        <v>50</v>
      </c>
    </row>
    <row r="44" spans="1:5" ht="21.75" customHeight="1">
      <c r="A44" s="29">
        <v>39</v>
      </c>
      <c r="B44" s="29">
        <v>83</v>
      </c>
      <c r="C44" s="50" t="s">
        <v>149</v>
      </c>
      <c r="D44" s="50" t="s">
        <v>146</v>
      </c>
      <c r="E44" s="29">
        <v>50</v>
      </c>
    </row>
    <row r="45" spans="1:5" ht="21.75" customHeight="1">
      <c r="A45" s="29">
        <v>39</v>
      </c>
      <c r="B45" s="29">
        <v>96</v>
      </c>
      <c r="C45" s="50" t="s">
        <v>168</v>
      </c>
      <c r="D45" s="50" t="s">
        <v>163</v>
      </c>
      <c r="E45" s="29">
        <v>50</v>
      </c>
    </row>
    <row r="46" spans="1:5" ht="21.75" customHeight="1">
      <c r="A46" s="29">
        <v>45</v>
      </c>
      <c r="B46" s="29">
        <v>18</v>
      </c>
      <c r="C46" s="50" t="s">
        <v>204</v>
      </c>
      <c r="D46" s="50" t="s">
        <v>60</v>
      </c>
      <c r="E46" s="29">
        <v>40</v>
      </c>
    </row>
    <row r="47" spans="1:5" ht="21.75" customHeight="1">
      <c r="A47" s="29">
        <v>45</v>
      </c>
      <c r="B47" s="29">
        <v>20</v>
      </c>
      <c r="C47" s="50" t="s">
        <v>63</v>
      </c>
      <c r="D47" s="50" t="s">
        <v>60</v>
      </c>
      <c r="E47" s="29">
        <v>40</v>
      </c>
    </row>
    <row r="48" spans="1:5" ht="21.75" customHeight="1">
      <c r="A48" s="29">
        <v>47</v>
      </c>
      <c r="B48" s="29">
        <v>99</v>
      </c>
      <c r="C48" s="50" t="s">
        <v>171</v>
      </c>
      <c r="D48" s="50" t="s">
        <v>163</v>
      </c>
      <c r="E48" s="29">
        <v>35</v>
      </c>
    </row>
    <row r="49" spans="1:5" ht="21.75" customHeight="1">
      <c r="A49" s="29">
        <f>A48+1</f>
        <v>48</v>
      </c>
      <c r="B49" s="29">
        <v>38</v>
      </c>
      <c r="C49" s="50" t="s">
        <v>86</v>
      </c>
      <c r="D49" s="50" t="s">
        <v>81</v>
      </c>
      <c r="E49" s="29">
        <v>30</v>
      </c>
    </row>
    <row r="50" spans="1:5" ht="21.75" customHeight="1">
      <c r="A50" s="29">
        <f>A49+1</f>
        <v>49</v>
      </c>
      <c r="B50" s="29">
        <v>40</v>
      </c>
      <c r="C50" s="50" t="s">
        <v>89</v>
      </c>
      <c r="D50" s="50" t="s">
        <v>88</v>
      </c>
      <c r="E50" s="29">
        <v>25</v>
      </c>
    </row>
    <row r="51" spans="1:5" ht="21.75" customHeight="1">
      <c r="A51" s="29">
        <f>A50+1</f>
        <v>50</v>
      </c>
      <c r="B51" s="29">
        <v>15</v>
      </c>
      <c r="C51" s="50" t="s">
        <v>55</v>
      </c>
      <c r="D51" s="50" t="s">
        <v>46</v>
      </c>
      <c r="E51" s="29">
        <v>20</v>
      </c>
    </row>
    <row r="52" spans="1:5" ht="21.75" customHeight="1">
      <c r="A52" s="29">
        <f>A51+1</f>
        <v>51</v>
      </c>
      <c r="B52" s="29">
        <v>104</v>
      </c>
      <c r="C52" s="50" t="s">
        <v>177</v>
      </c>
      <c r="D52" s="50" t="s">
        <v>174</v>
      </c>
      <c r="E52" s="29">
        <v>10</v>
      </c>
    </row>
    <row r="57" ht="12.75">
      <c r="D57" s="88"/>
    </row>
  </sheetData>
  <sheetProtection password="CA6F" sheet="1" objects="1" scenarios="1"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
&amp;"MS Sans Serif,Fett Kursiv"Multi Ziel 18g Herren&amp;C&amp;"MS Sans Serif,Fett"&amp;12&amp;UCasting-Weltmeisterschaft
BERN 2004&amp;R
&amp;"MS Sans Serif,Fett Kursiv"Multiplier Accuracy Skish  18g Men</oddHeader>
    <oddFooter>&amp;L&amp;8Copyright ÖTCV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30"/>
  <dimension ref="A1:G12"/>
  <sheetViews>
    <sheetView workbookViewId="0" topLeftCell="A1">
      <selection activeCell="I4" sqref="I4"/>
    </sheetView>
  </sheetViews>
  <sheetFormatPr defaultColWidth="11.421875" defaultRowHeight="12.75"/>
  <cols>
    <col min="1" max="1" width="3.00390625" style="29" bestFit="1" customWidth="1"/>
    <col min="2" max="2" width="5.00390625" style="29" bestFit="1" customWidth="1"/>
    <col min="3" max="3" width="23.57421875" style="18" bestFit="1" customWidth="1"/>
    <col min="4" max="4" width="14.140625" style="18" bestFit="1" customWidth="1"/>
    <col min="5" max="5" width="10.7109375" style="90" bestFit="1" customWidth="1"/>
    <col min="6" max="6" width="6.140625" style="90" bestFit="1" customWidth="1"/>
    <col min="7" max="7" width="6.421875" style="97" bestFit="1" customWidth="1"/>
    <col min="8" max="16384" width="11.421875" style="18" customWidth="1"/>
  </cols>
  <sheetData>
    <row r="1" spans="1:7" ht="30" customHeight="1">
      <c r="A1" s="30" t="s">
        <v>187</v>
      </c>
      <c r="B1" s="31" t="s">
        <v>188</v>
      </c>
      <c r="C1" s="32" t="s">
        <v>0</v>
      </c>
      <c r="D1" s="32" t="s">
        <v>203</v>
      </c>
      <c r="E1" s="31" t="s">
        <v>23</v>
      </c>
      <c r="F1" s="31" t="s">
        <v>15</v>
      </c>
      <c r="G1" s="98" t="s">
        <v>10</v>
      </c>
    </row>
    <row r="2" spans="1:7" ht="30" customHeight="1">
      <c r="A2" s="33">
        <v>1</v>
      </c>
      <c r="B2" s="33">
        <v>26</v>
      </c>
      <c r="C2" s="34" t="s">
        <v>71</v>
      </c>
      <c r="D2" s="34" t="s">
        <v>68</v>
      </c>
      <c r="E2" s="99">
        <v>95</v>
      </c>
      <c r="F2" s="31"/>
      <c r="G2" s="98"/>
    </row>
    <row r="3" spans="1:7" ht="30" customHeight="1">
      <c r="A3" s="33">
        <f>A2+1</f>
        <v>2</v>
      </c>
      <c r="B3" s="33">
        <v>24</v>
      </c>
      <c r="C3" s="34" t="s">
        <v>67</v>
      </c>
      <c r="D3" s="34" t="s">
        <v>68</v>
      </c>
      <c r="E3" s="99">
        <v>80</v>
      </c>
      <c r="F3" s="31">
        <v>85</v>
      </c>
      <c r="G3" s="98" t="s">
        <v>186</v>
      </c>
    </row>
    <row r="4" spans="1:7" ht="30" customHeight="1">
      <c r="A4" s="33">
        <f aca="true" t="shared" si="0" ref="A4:A12">A3+1</f>
        <v>3</v>
      </c>
      <c r="B4" s="33">
        <v>25</v>
      </c>
      <c r="C4" s="34" t="s">
        <v>70</v>
      </c>
      <c r="D4" s="34" t="s">
        <v>68</v>
      </c>
      <c r="E4" s="31">
        <v>80</v>
      </c>
      <c r="F4" s="31">
        <v>70</v>
      </c>
      <c r="G4" s="98"/>
    </row>
    <row r="5" spans="1:7" ht="30" customHeight="1">
      <c r="A5" s="1">
        <f t="shared" si="0"/>
        <v>4</v>
      </c>
      <c r="B5" s="1">
        <v>64</v>
      </c>
      <c r="C5" s="4" t="s">
        <v>124</v>
      </c>
      <c r="D5" s="4" t="s">
        <v>122</v>
      </c>
      <c r="E5" s="5">
        <v>60</v>
      </c>
      <c r="F5" s="5"/>
      <c r="G5" s="96"/>
    </row>
    <row r="6" spans="1:7" ht="21.75" customHeight="1">
      <c r="A6" s="1">
        <f t="shared" si="0"/>
        <v>5</v>
      </c>
      <c r="B6" s="1">
        <v>8</v>
      </c>
      <c r="C6" s="4" t="s">
        <v>45</v>
      </c>
      <c r="D6" s="4" t="s">
        <v>46</v>
      </c>
      <c r="E6" s="8">
        <v>55</v>
      </c>
      <c r="F6" s="5"/>
      <c r="G6" s="96"/>
    </row>
    <row r="7" spans="1:7" ht="21.75" customHeight="1">
      <c r="A7" s="1">
        <f t="shared" si="0"/>
        <v>6</v>
      </c>
      <c r="B7" s="1">
        <v>17</v>
      </c>
      <c r="C7" s="4" t="s">
        <v>57</v>
      </c>
      <c r="D7" s="4" t="s">
        <v>58</v>
      </c>
      <c r="E7" s="8">
        <v>55</v>
      </c>
      <c r="F7" s="5"/>
      <c r="G7" s="96"/>
    </row>
    <row r="8" spans="1:7" ht="21.75" customHeight="1">
      <c r="A8" s="1">
        <f t="shared" si="0"/>
        <v>7</v>
      </c>
      <c r="B8" s="1">
        <v>78</v>
      </c>
      <c r="C8" s="4" t="s">
        <v>141</v>
      </c>
      <c r="D8" s="4" t="s">
        <v>142</v>
      </c>
      <c r="E8" s="8">
        <v>50</v>
      </c>
      <c r="F8" s="5"/>
      <c r="G8" s="96"/>
    </row>
    <row r="9" spans="1:7" ht="21.75" customHeight="1">
      <c r="A9" s="1">
        <f t="shared" si="0"/>
        <v>8</v>
      </c>
      <c r="B9" s="1">
        <v>9</v>
      </c>
      <c r="C9" s="4" t="s">
        <v>48</v>
      </c>
      <c r="D9" s="4" t="s">
        <v>46</v>
      </c>
      <c r="E9" s="8">
        <v>45</v>
      </c>
      <c r="F9" s="5"/>
      <c r="G9" s="96"/>
    </row>
    <row r="10" spans="1:7" ht="21.75" customHeight="1">
      <c r="A10" s="1">
        <f t="shared" si="0"/>
        <v>9</v>
      </c>
      <c r="B10" s="1">
        <v>65</v>
      </c>
      <c r="C10" s="4" t="s">
        <v>125</v>
      </c>
      <c r="D10" s="4" t="s">
        <v>122</v>
      </c>
      <c r="E10" s="8">
        <v>40</v>
      </c>
      <c r="F10" s="5"/>
      <c r="G10" s="96"/>
    </row>
    <row r="11" spans="1:7" ht="21.75" customHeight="1">
      <c r="A11" s="1">
        <f t="shared" si="0"/>
        <v>10</v>
      </c>
      <c r="B11" s="5">
        <v>93</v>
      </c>
      <c r="C11" s="4" t="s">
        <v>162</v>
      </c>
      <c r="D11" s="4" t="s">
        <v>163</v>
      </c>
      <c r="E11" s="5">
        <v>40</v>
      </c>
      <c r="F11" s="5"/>
      <c r="G11" s="96"/>
    </row>
    <row r="12" spans="1:7" ht="21.75" customHeight="1">
      <c r="A12" s="1">
        <f t="shared" si="0"/>
        <v>11</v>
      </c>
      <c r="B12" s="5">
        <v>94</v>
      </c>
      <c r="C12" s="4" t="s">
        <v>165</v>
      </c>
      <c r="D12" s="4" t="s">
        <v>163</v>
      </c>
      <c r="E12" s="5">
        <v>15</v>
      </c>
      <c r="F12" s="5"/>
      <c r="G12" s="96"/>
    </row>
  </sheetData>
  <sheetProtection password="CA6F" sheet="1" objects="1" scenarios="1"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 xml:space="preserve">&amp;L
&amp;"MS Sans Serif,Fett Kursiv"Multi Ziel 18g Damen&amp;C&amp;"MS Sans Serif,Fett"&amp;12&amp;UCasting-Weltmeisterschaft
BERN 2004&amp;R
&amp;"MS Sans Serif,Fett Kursiv"Multiplier Accuracy Skish  18g Ladies </oddHeader>
    <oddFooter>&amp;L&amp;8Copyright ÖTCV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31"/>
  <dimension ref="A1:G54"/>
  <sheetViews>
    <sheetView workbookViewId="0" topLeftCell="A1">
      <selection activeCell="G15" sqref="G15"/>
    </sheetView>
  </sheetViews>
  <sheetFormatPr defaultColWidth="11.421875" defaultRowHeight="12.75"/>
  <cols>
    <col min="1" max="1" width="4.00390625" style="29" bestFit="1" customWidth="1"/>
    <col min="2" max="2" width="5.140625" style="29" bestFit="1" customWidth="1"/>
    <col min="3" max="3" width="24.140625" style="18" bestFit="1" customWidth="1"/>
    <col min="4" max="4" width="14.28125" style="18" bestFit="1" customWidth="1"/>
    <col min="5" max="5" width="10.140625" style="91" bestFit="1" customWidth="1"/>
    <col min="6" max="6" width="10.7109375" style="93" bestFit="1" customWidth="1"/>
    <col min="7" max="7" width="11.421875" style="29" customWidth="1"/>
    <col min="8" max="16384" width="11.421875" style="18" customWidth="1"/>
  </cols>
  <sheetData>
    <row r="1" spans="1:7" ht="30" customHeight="1">
      <c r="A1" s="30" t="s">
        <v>187</v>
      </c>
      <c r="B1" s="30" t="s">
        <v>188</v>
      </c>
      <c r="C1" s="64" t="s">
        <v>0</v>
      </c>
      <c r="D1" s="64" t="s">
        <v>203</v>
      </c>
      <c r="E1" s="60" t="s">
        <v>4</v>
      </c>
      <c r="F1" s="70" t="s">
        <v>24</v>
      </c>
      <c r="G1" s="30" t="s">
        <v>15</v>
      </c>
    </row>
    <row r="2" spans="1:7" ht="30" customHeight="1">
      <c r="A2" s="30">
        <v>1</v>
      </c>
      <c r="B2" s="30">
        <v>105</v>
      </c>
      <c r="C2" s="64" t="s">
        <v>178</v>
      </c>
      <c r="D2" s="64" t="s">
        <v>174</v>
      </c>
      <c r="E2" s="60">
        <v>114.67</v>
      </c>
      <c r="F2" s="70">
        <v>172.005</v>
      </c>
      <c r="G2" s="30">
        <v>108.07</v>
      </c>
    </row>
    <row r="3" spans="1:7" ht="30" customHeight="1">
      <c r="A3" s="30">
        <f>A2+1</f>
        <v>2</v>
      </c>
      <c r="B3" s="30">
        <v>46</v>
      </c>
      <c r="C3" s="64" t="s">
        <v>97</v>
      </c>
      <c r="D3" s="64" t="s">
        <v>94</v>
      </c>
      <c r="E3" s="60">
        <v>109.81</v>
      </c>
      <c r="F3" s="70">
        <v>164.715</v>
      </c>
      <c r="G3" s="30">
        <v>105.43</v>
      </c>
    </row>
    <row r="4" spans="1:7" ht="30" customHeight="1">
      <c r="A4" s="30">
        <f aca="true" t="shared" si="0" ref="A4:A54">A3+1</f>
        <v>3</v>
      </c>
      <c r="B4" s="30">
        <v>29</v>
      </c>
      <c r="C4" s="64" t="s">
        <v>75</v>
      </c>
      <c r="D4" s="64" t="s">
        <v>68</v>
      </c>
      <c r="E4" s="60">
        <v>107.92</v>
      </c>
      <c r="F4" s="70">
        <v>161.88</v>
      </c>
      <c r="G4" s="30">
        <v>102.74</v>
      </c>
    </row>
    <row r="5" spans="1:7" ht="30" customHeight="1">
      <c r="A5" s="29">
        <f t="shared" si="0"/>
        <v>4</v>
      </c>
      <c r="B5" s="29">
        <v>101</v>
      </c>
      <c r="C5" s="18" t="s">
        <v>173</v>
      </c>
      <c r="D5" s="18" t="s">
        <v>174</v>
      </c>
      <c r="E5" s="91">
        <v>103.02</v>
      </c>
      <c r="F5" s="93">
        <v>154.53</v>
      </c>
      <c r="G5" s="29">
        <v>101.57</v>
      </c>
    </row>
    <row r="6" spans="1:7" ht="30" customHeight="1">
      <c r="A6" s="29">
        <f t="shared" si="0"/>
        <v>5</v>
      </c>
      <c r="B6" s="29">
        <v>31</v>
      </c>
      <c r="C6" s="18" t="s">
        <v>77</v>
      </c>
      <c r="D6" s="18" t="s">
        <v>68</v>
      </c>
      <c r="E6" s="91">
        <v>104.67</v>
      </c>
      <c r="F6" s="93">
        <v>157.005</v>
      </c>
      <c r="G6" s="29">
        <v>101.35</v>
      </c>
    </row>
    <row r="7" spans="1:7" ht="30" customHeight="1">
      <c r="A7" s="29">
        <f t="shared" si="0"/>
        <v>6</v>
      </c>
      <c r="B7" s="29">
        <v>30</v>
      </c>
      <c r="C7" s="18" t="s">
        <v>76</v>
      </c>
      <c r="D7" s="18" t="s">
        <v>68</v>
      </c>
      <c r="E7" s="91">
        <v>104.7</v>
      </c>
      <c r="F7" s="93">
        <v>157.05</v>
      </c>
      <c r="G7" s="29">
        <v>100.6</v>
      </c>
    </row>
    <row r="8" spans="1:7" ht="30" customHeight="1">
      <c r="A8" s="29">
        <f t="shared" si="0"/>
        <v>7</v>
      </c>
      <c r="B8" s="29">
        <v>96</v>
      </c>
      <c r="C8" s="18" t="s">
        <v>168</v>
      </c>
      <c r="D8" s="18" t="s">
        <v>163</v>
      </c>
      <c r="E8" s="91">
        <v>102.8</v>
      </c>
      <c r="F8" s="93">
        <v>154.2</v>
      </c>
      <c r="G8" s="29">
        <v>100.37</v>
      </c>
    </row>
    <row r="9" spans="1:7" ht="30" customHeight="1">
      <c r="A9" s="29">
        <f t="shared" si="0"/>
        <v>8</v>
      </c>
      <c r="B9" s="29">
        <v>73</v>
      </c>
      <c r="C9" s="18" t="s">
        <v>135</v>
      </c>
      <c r="D9" s="18" t="s">
        <v>134</v>
      </c>
      <c r="E9" s="91">
        <v>103.11</v>
      </c>
      <c r="F9" s="93">
        <v>154.665</v>
      </c>
      <c r="G9" s="29">
        <v>92.07</v>
      </c>
    </row>
    <row r="10" spans="1:6" ht="18" customHeight="1">
      <c r="A10" s="29">
        <f t="shared" si="0"/>
        <v>9</v>
      </c>
      <c r="B10" s="29">
        <v>49</v>
      </c>
      <c r="C10" s="18" t="s">
        <v>206</v>
      </c>
      <c r="D10" s="18" t="s">
        <v>94</v>
      </c>
      <c r="E10" s="91">
        <v>102.68</v>
      </c>
      <c r="F10" s="93">
        <v>154.02</v>
      </c>
    </row>
    <row r="11" spans="1:6" ht="18" customHeight="1">
      <c r="A11" s="29">
        <f t="shared" si="0"/>
        <v>10</v>
      </c>
      <c r="B11" s="29">
        <v>27</v>
      </c>
      <c r="C11" s="18" t="s">
        <v>72</v>
      </c>
      <c r="D11" s="18" t="s">
        <v>68</v>
      </c>
      <c r="E11" s="91">
        <v>100.6</v>
      </c>
      <c r="F11" s="93">
        <v>150.9</v>
      </c>
    </row>
    <row r="12" spans="1:6" ht="18" customHeight="1">
      <c r="A12" s="29">
        <f t="shared" si="0"/>
        <v>11</v>
      </c>
      <c r="B12" s="29">
        <v>75</v>
      </c>
      <c r="C12" s="18" t="s">
        <v>138</v>
      </c>
      <c r="D12" s="18" t="s">
        <v>134</v>
      </c>
      <c r="E12" s="91">
        <v>99.52</v>
      </c>
      <c r="F12" s="93">
        <v>149.28</v>
      </c>
    </row>
    <row r="13" spans="1:6" ht="18" customHeight="1">
      <c r="A13" s="29">
        <f t="shared" si="0"/>
        <v>12</v>
      </c>
      <c r="B13" s="29">
        <v>102</v>
      </c>
      <c r="C13" s="18" t="s">
        <v>175</v>
      </c>
      <c r="D13" s="18" t="s">
        <v>174</v>
      </c>
      <c r="E13" s="91">
        <v>99.23</v>
      </c>
      <c r="F13" s="93">
        <v>148.845</v>
      </c>
    </row>
    <row r="14" spans="1:6" ht="18" customHeight="1">
      <c r="A14" s="29">
        <f t="shared" si="0"/>
        <v>13</v>
      </c>
      <c r="B14" s="29">
        <v>111</v>
      </c>
      <c r="C14" s="18" t="s">
        <v>185</v>
      </c>
      <c r="D14" s="18" t="s">
        <v>134</v>
      </c>
      <c r="E14" s="91">
        <v>97.94</v>
      </c>
      <c r="F14" s="93">
        <v>146.91</v>
      </c>
    </row>
    <row r="15" spans="1:6" ht="18" customHeight="1">
      <c r="A15" s="29">
        <f t="shared" si="0"/>
        <v>14</v>
      </c>
      <c r="B15" s="29">
        <v>77</v>
      </c>
      <c r="C15" s="18" t="s">
        <v>140</v>
      </c>
      <c r="D15" s="18" t="s">
        <v>134</v>
      </c>
      <c r="E15" s="91">
        <v>97.9</v>
      </c>
      <c r="F15" s="93">
        <v>146.85</v>
      </c>
    </row>
    <row r="16" spans="1:6" ht="18" customHeight="1">
      <c r="A16" s="29">
        <f t="shared" si="0"/>
        <v>15</v>
      </c>
      <c r="B16" s="29">
        <v>110</v>
      </c>
      <c r="C16" s="18" t="s">
        <v>184</v>
      </c>
      <c r="D16" s="18" t="s">
        <v>180</v>
      </c>
      <c r="E16" s="91">
        <v>97.88</v>
      </c>
      <c r="F16" s="93">
        <v>146.82</v>
      </c>
    </row>
    <row r="17" spans="1:6" ht="18" customHeight="1">
      <c r="A17" s="29">
        <f t="shared" si="0"/>
        <v>16</v>
      </c>
      <c r="B17" s="29">
        <v>100</v>
      </c>
      <c r="C17" s="18" t="s">
        <v>172</v>
      </c>
      <c r="D17" s="18" t="s">
        <v>163</v>
      </c>
      <c r="E17" s="91">
        <v>97.58</v>
      </c>
      <c r="F17" s="93">
        <v>146.37</v>
      </c>
    </row>
    <row r="18" spans="1:6" ht="18" customHeight="1">
      <c r="A18" s="29">
        <f t="shared" si="0"/>
        <v>17</v>
      </c>
      <c r="B18" s="29">
        <v>71</v>
      </c>
      <c r="C18" s="18" t="s">
        <v>132</v>
      </c>
      <c r="D18" s="18" t="s">
        <v>122</v>
      </c>
      <c r="E18" s="91">
        <v>97.29</v>
      </c>
      <c r="F18" s="93">
        <v>145.935</v>
      </c>
    </row>
    <row r="19" spans="1:6" ht="18" customHeight="1">
      <c r="A19" s="29">
        <f t="shared" si="0"/>
        <v>18</v>
      </c>
      <c r="B19" s="29">
        <v>28</v>
      </c>
      <c r="C19" s="18" t="s">
        <v>74</v>
      </c>
      <c r="D19" s="18" t="s">
        <v>68</v>
      </c>
      <c r="E19" s="91">
        <v>97.17</v>
      </c>
      <c r="F19" s="93">
        <v>145.755</v>
      </c>
    </row>
    <row r="20" spans="1:6" ht="18" customHeight="1">
      <c r="A20" s="29">
        <f t="shared" si="0"/>
        <v>19</v>
      </c>
      <c r="B20" s="29">
        <v>103</v>
      </c>
      <c r="C20" s="18" t="s">
        <v>176</v>
      </c>
      <c r="D20" s="18" t="s">
        <v>174</v>
      </c>
      <c r="E20" s="91">
        <v>96.27</v>
      </c>
      <c r="F20" s="93">
        <v>144.405</v>
      </c>
    </row>
    <row r="21" spans="1:6" ht="18" customHeight="1">
      <c r="A21" s="29">
        <f t="shared" si="0"/>
        <v>20</v>
      </c>
      <c r="B21" s="29">
        <v>99</v>
      </c>
      <c r="C21" s="18" t="s">
        <v>171</v>
      </c>
      <c r="D21" s="18" t="s">
        <v>163</v>
      </c>
      <c r="E21" s="91">
        <v>96.19</v>
      </c>
      <c r="F21" s="93">
        <v>144.285</v>
      </c>
    </row>
    <row r="22" spans="1:6" ht="18" customHeight="1">
      <c r="A22" s="29">
        <f t="shared" si="0"/>
        <v>21</v>
      </c>
      <c r="B22" s="29">
        <v>11</v>
      </c>
      <c r="C22" s="18" t="s">
        <v>211</v>
      </c>
      <c r="D22" s="18" t="s">
        <v>46</v>
      </c>
      <c r="E22" s="91">
        <v>95.98</v>
      </c>
      <c r="F22" s="93">
        <v>143.97</v>
      </c>
    </row>
    <row r="23" spans="1:6" ht="18" customHeight="1">
      <c r="A23" s="29">
        <f t="shared" si="0"/>
        <v>22</v>
      </c>
      <c r="B23" s="29">
        <v>67</v>
      </c>
      <c r="C23" s="18" t="s">
        <v>128</v>
      </c>
      <c r="D23" s="18" t="s">
        <v>122</v>
      </c>
      <c r="E23" s="91">
        <v>95.48</v>
      </c>
      <c r="F23" s="93">
        <v>143.22</v>
      </c>
    </row>
    <row r="24" spans="1:6" ht="18" customHeight="1">
      <c r="A24" s="29">
        <f t="shared" si="0"/>
        <v>23</v>
      </c>
      <c r="B24" s="29">
        <v>87</v>
      </c>
      <c r="C24" s="18" t="s">
        <v>196</v>
      </c>
      <c r="D24" s="18" t="s">
        <v>146</v>
      </c>
      <c r="E24" s="91">
        <v>95.19</v>
      </c>
      <c r="F24" s="93">
        <v>142.785</v>
      </c>
    </row>
    <row r="25" spans="1:6" ht="18" customHeight="1">
      <c r="A25" s="29">
        <f t="shared" si="0"/>
        <v>24</v>
      </c>
      <c r="B25" s="29">
        <v>74</v>
      </c>
      <c r="C25" s="18" t="s">
        <v>137</v>
      </c>
      <c r="D25" s="18" t="s">
        <v>134</v>
      </c>
      <c r="E25" s="91">
        <v>95.09</v>
      </c>
      <c r="F25" s="93">
        <v>142.635</v>
      </c>
    </row>
    <row r="26" spans="1:6" ht="18" customHeight="1">
      <c r="A26" s="29">
        <f t="shared" si="0"/>
        <v>25</v>
      </c>
      <c r="B26" s="29">
        <v>66</v>
      </c>
      <c r="C26" s="18" t="s">
        <v>126</v>
      </c>
      <c r="D26" s="18" t="s">
        <v>122</v>
      </c>
      <c r="E26" s="91">
        <v>94.44</v>
      </c>
      <c r="F26" s="93">
        <v>141.66</v>
      </c>
    </row>
    <row r="27" spans="1:6" ht="18" customHeight="1">
      <c r="A27" s="29">
        <f t="shared" si="0"/>
        <v>26</v>
      </c>
      <c r="B27" s="29">
        <v>98</v>
      </c>
      <c r="C27" s="18" t="s">
        <v>170</v>
      </c>
      <c r="D27" s="18" t="s">
        <v>163</v>
      </c>
      <c r="E27" s="91">
        <v>93.08</v>
      </c>
      <c r="F27" s="93">
        <v>139.62</v>
      </c>
    </row>
    <row r="28" spans="1:6" ht="18" customHeight="1">
      <c r="A28" s="29">
        <f t="shared" si="0"/>
        <v>27</v>
      </c>
      <c r="B28" s="29">
        <v>95</v>
      </c>
      <c r="C28" s="18" t="s">
        <v>166</v>
      </c>
      <c r="D28" s="18" t="s">
        <v>163</v>
      </c>
      <c r="E28" s="91">
        <v>92.95</v>
      </c>
      <c r="F28" s="93">
        <v>139.425</v>
      </c>
    </row>
    <row r="29" spans="1:6" ht="18" customHeight="1">
      <c r="A29" s="29">
        <f t="shared" si="0"/>
        <v>28</v>
      </c>
      <c r="B29" s="29">
        <v>79</v>
      </c>
      <c r="C29" s="18" t="s">
        <v>143</v>
      </c>
      <c r="D29" s="18" t="s">
        <v>142</v>
      </c>
      <c r="E29" s="91">
        <v>92.9</v>
      </c>
      <c r="F29" s="93">
        <v>139.35</v>
      </c>
    </row>
    <row r="30" spans="1:6" ht="18" customHeight="1">
      <c r="A30" s="29">
        <f t="shared" si="0"/>
        <v>29</v>
      </c>
      <c r="B30" s="29">
        <v>16</v>
      </c>
      <c r="C30" s="18" t="s">
        <v>56</v>
      </c>
      <c r="D30" s="18" t="s">
        <v>46</v>
      </c>
      <c r="E30" s="91">
        <v>92.69</v>
      </c>
      <c r="F30" s="93">
        <v>139.035</v>
      </c>
    </row>
    <row r="31" spans="1:6" ht="18" customHeight="1">
      <c r="A31" s="29">
        <f t="shared" si="0"/>
        <v>30</v>
      </c>
      <c r="B31" s="29">
        <v>68</v>
      </c>
      <c r="C31" s="18" t="s">
        <v>129</v>
      </c>
      <c r="D31" s="18" t="s">
        <v>122</v>
      </c>
      <c r="E31" s="91">
        <v>92.6</v>
      </c>
      <c r="F31" s="93">
        <v>138.9</v>
      </c>
    </row>
    <row r="32" spans="1:6" ht="18" customHeight="1">
      <c r="A32" s="29">
        <f t="shared" si="0"/>
        <v>31</v>
      </c>
      <c r="B32" s="29">
        <v>108</v>
      </c>
      <c r="C32" s="18" t="s">
        <v>182</v>
      </c>
      <c r="D32" s="18" t="s">
        <v>180</v>
      </c>
      <c r="E32" s="91">
        <v>92.06</v>
      </c>
      <c r="F32" s="93">
        <v>138.09</v>
      </c>
    </row>
    <row r="33" spans="1:6" ht="18" customHeight="1">
      <c r="A33" s="29">
        <f t="shared" si="0"/>
        <v>32</v>
      </c>
      <c r="B33" s="29">
        <v>44</v>
      </c>
      <c r="C33" s="18" t="s">
        <v>93</v>
      </c>
      <c r="D33" s="18" t="s">
        <v>94</v>
      </c>
      <c r="E33" s="91">
        <v>91.35</v>
      </c>
      <c r="F33" s="93">
        <v>137.025</v>
      </c>
    </row>
    <row r="34" spans="1:6" ht="18" customHeight="1">
      <c r="A34" s="29">
        <f t="shared" si="0"/>
        <v>33</v>
      </c>
      <c r="B34" s="29">
        <v>69</v>
      </c>
      <c r="C34" s="18" t="s">
        <v>130</v>
      </c>
      <c r="D34" s="18" t="s">
        <v>122</v>
      </c>
      <c r="E34" s="91">
        <v>90.4</v>
      </c>
      <c r="F34" s="93">
        <v>135.6</v>
      </c>
    </row>
    <row r="35" spans="1:6" ht="30" customHeight="1">
      <c r="A35" s="29">
        <f t="shared" si="0"/>
        <v>34</v>
      </c>
      <c r="B35" s="29">
        <v>12</v>
      </c>
      <c r="C35" s="18" t="s">
        <v>51</v>
      </c>
      <c r="D35" s="18" t="s">
        <v>46</v>
      </c>
      <c r="E35" s="91">
        <v>88.76</v>
      </c>
      <c r="F35" s="93">
        <v>133.14</v>
      </c>
    </row>
    <row r="36" spans="1:6" ht="18" customHeight="1">
      <c r="A36" s="29">
        <f t="shared" si="0"/>
        <v>35</v>
      </c>
      <c r="B36" s="29">
        <v>84</v>
      </c>
      <c r="C36" s="18" t="s">
        <v>150</v>
      </c>
      <c r="D36" s="18" t="s">
        <v>146</v>
      </c>
      <c r="E36" s="91">
        <v>88.04</v>
      </c>
      <c r="F36" s="93">
        <v>132.06</v>
      </c>
    </row>
    <row r="37" spans="1:6" ht="18" customHeight="1">
      <c r="A37" s="29">
        <f t="shared" si="0"/>
        <v>36</v>
      </c>
      <c r="B37" s="29">
        <v>33</v>
      </c>
      <c r="C37" s="18" t="s">
        <v>79</v>
      </c>
      <c r="D37" s="18" t="s">
        <v>68</v>
      </c>
      <c r="E37" s="91">
        <v>87.21</v>
      </c>
      <c r="F37" s="93">
        <v>130.815</v>
      </c>
    </row>
    <row r="38" spans="1:6" ht="18" customHeight="1">
      <c r="A38" s="29">
        <f t="shared" si="0"/>
        <v>37</v>
      </c>
      <c r="B38" s="29">
        <v>15</v>
      </c>
      <c r="C38" s="18" t="s">
        <v>55</v>
      </c>
      <c r="D38" s="18" t="s">
        <v>46</v>
      </c>
      <c r="E38" s="91">
        <v>84.97</v>
      </c>
      <c r="F38" s="93">
        <v>127.455</v>
      </c>
    </row>
    <row r="39" spans="1:6" ht="18" customHeight="1">
      <c r="A39" s="29">
        <f t="shared" si="0"/>
        <v>38</v>
      </c>
      <c r="B39" s="29">
        <v>106</v>
      </c>
      <c r="C39" s="18" t="s">
        <v>179</v>
      </c>
      <c r="D39" s="18" t="s">
        <v>180</v>
      </c>
      <c r="E39" s="91">
        <v>82.5</v>
      </c>
      <c r="F39" s="93">
        <v>123.75</v>
      </c>
    </row>
    <row r="40" spans="1:6" ht="18" customHeight="1">
      <c r="A40" s="29">
        <f t="shared" si="0"/>
        <v>39</v>
      </c>
      <c r="B40" s="29">
        <v>48</v>
      </c>
      <c r="C40" s="18" t="s">
        <v>99</v>
      </c>
      <c r="D40" s="18" t="s">
        <v>94</v>
      </c>
      <c r="E40" s="91">
        <v>81.92</v>
      </c>
      <c r="F40" s="93">
        <v>122.88</v>
      </c>
    </row>
    <row r="41" spans="1:6" ht="18" customHeight="1">
      <c r="A41" s="29">
        <f t="shared" si="0"/>
        <v>40</v>
      </c>
      <c r="B41" s="29">
        <v>70</v>
      </c>
      <c r="C41" s="18" t="s">
        <v>131</v>
      </c>
      <c r="D41" s="18" t="s">
        <v>122</v>
      </c>
      <c r="E41" s="91">
        <v>80.65</v>
      </c>
      <c r="F41" s="93">
        <v>120.975</v>
      </c>
    </row>
    <row r="42" spans="1:6" ht="18" customHeight="1">
      <c r="A42" s="29">
        <f t="shared" si="0"/>
        <v>41</v>
      </c>
      <c r="B42" s="29">
        <v>23</v>
      </c>
      <c r="C42" s="18" t="s">
        <v>66</v>
      </c>
      <c r="D42" s="18" t="s">
        <v>60</v>
      </c>
      <c r="E42" s="91">
        <v>80.23</v>
      </c>
      <c r="F42" s="93">
        <v>120.345</v>
      </c>
    </row>
    <row r="43" spans="1:6" ht="18" customHeight="1">
      <c r="A43" s="29">
        <f t="shared" si="0"/>
        <v>42</v>
      </c>
      <c r="B43" s="29">
        <v>13</v>
      </c>
      <c r="C43" s="18" t="s">
        <v>54</v>
      </c>
      <c r="D43" s="18" t="s">
        <v>46</v>
      </c>
      <c r="E43" s="91">
        <v>79.98</v>
      </c>
      <c r="F43" s="93">
        <v>119.97</v>
      </c>
    </row>
    <row r="44" spans="1:6" ht="18" customHeight="1">
      <c r="A44" s="29">
        <f t="shared" si="0"/>
        <v>43</v>
      </c>
      <c r="B44" s="29">
        <v>38</v>
      </c>
      <c r="C44" s="18" t="s">
        <v>86</v>
      </c>
      <c r="D44" s="18" t="s">
        <v>81</v>
      </c>
      <c r="E44" s="91">
        <v>78.74</v>
      </c>
      <c r="F44" s="93">
        <v>118.11</v>
      </c>
    </row>
    <row r="45" spans="1:6" ht="18" customHeight="1">
      <c r="A45" s="29">
        <f t="shared" si="0"/>
        <v>44</v>
      </c>
      <c r="B45" s="29">
        <v>14</v>
      </c>
      <c r="C45" s="18" t="s">
        <v>53</v>
      </c>
      <c r="D45" s="18" t="s">
        <v>46</v>
      </c>
      <c r="E45" s="91">
        <v>77.33</v>
      </c>
      <c r="F45" s="93">
        <v>115.995</v>
      </c>
    </row>
    <row r="46" spans="1:6" ht="18" customHeight="1">
      <c r="A46" s="29">
        <f t="shared" si="0"/>
        <v>45</v>
      </c>
      <c r="B46" s="29">
        <v>83</v>
      </c>
      <c r="C46" s="18" t="s">
        <v>149</v>
      </c>
      <c r="D46" s="18" t="s">
        <v>146</v>
      </c>
      <c r="E46" s="91">
        <v>73.15</v>
      </c>
      <c r="F46" s="93">
        <v>109.725</v>
      </c>
    </row>
    <row r="47" spans="1:6" ht="18" customHeight="1">
      <c r="A47" s="29">
        <f t="shared" si="0"/>
        <v>46</v>
      </c>
      <c r="B47" s="29">
        <v>40</v>
      </c>
      <c r="C47" s="18" t="s">
        <v>89</v>
      </c>
      <c r="D47" s="18" t="s">
        <v>88</v>
      </c>
      <c r="E47" s="91">
        <v>70.28</v>
      </c>
      <c r="F47" s="93">
        <v>105.42</v>
      </c>
    </row>
    <row r="48" spans="1:6" ht="18" customHeight="1">
      <c r="A48" s="29">
        <f t="shared" si="0"/>
        <v>47</v>
      </c>
      <c r="B48" s="29">
        <v>19</v>
      </c>
      <c r="C48" s="18" t="s">
        <v>62</v>
      </c>
      <c r="D48" s="18" t="s">
        <v>60</v>
      </c>
      <c r="E48" s="91">
        <v>67.11</v>
      </c>
      <c r="F48" s="93">
        <v>100.665</v>
      </c>
    </row>
    <row r="49" spans="1:6" ht="18" customHeight="1">
      <c r="A49" s="29">
        <f t="shared" si="0"/>
        <v>48</v>
      </c>
      <c r="B49" s="29">
        <v>47</v>
      </c>
      <c r="C49" s="18" t="s">
        <v>98</v>
      </c>
      <c r="D49" s="18" t="s">
        <v>94</v>
      </c>
      <c r="E49" s="91">
        <v>65.88</v>
      </c>
      <c r="F49" s="93">
        <v>98.82</v>
      </c>
    </row>
    <row r="50" spans="1:6" ht="18" customHeight="1">
      <c r="A50" s="29">
        <f t="shared" si="0"/>
        <v>49</v>
      </c>
      <c r="B50" s="29">
        <v>109</v>
      </c>
      <c r="C50" s="18" t="s">
        <v>183</v>
      </c>
      <c r="D50" s="18" t="s">
        <v>180</v>
      </c>
      <c r="E50" s="91">
        <v>60.24</v>
      </c>
      <c r="F50" s="93">
        <v>90.36</v>
      </c>
    </row>
    <row r="51" spans="1:6" ht="18" customHeight="1">
      <c r="A51" s="29">
        <f t="shared" si="0"/>
        <v>50</v>
      </c>
      <c r="B51" s="29">
        <v>62</v>
      </c>
      <c r="C51" s="18" t="s">
        <v>116</v>
      </c>
      <c r="D51" s="18" t="s">
        <v>117</v>
      </c>
      <c r="E51" s="91">
        <v>0</v>
      </c>
      <c r="F51" s="93">
        <v>0</v>
      </c>
    </row>
    <row r="52" spans="1:6" ht="18" customHeight="1">
      <c r="A52" s="29">
        <f t="shared" si="0"/>
        <v>51</v>
      </c>
      <c r="B52" s="29">
        <v>76</v>
      </c>
      <c r="C52" s="18" t="s">
        <v>201</v>
      </c>
      <c r="D52" s="18" t="s">
        <v>134</v>
      </c>
      <c r="E52" s="91">
        <v>0</v>
      </c>
      <c r="F52" s="93">
        <v>0</v>
      </c>
    </row>
    <row r="53" spans="1:6" ht="18" customHeight="1">
      <c r="A53" s="29">
        <f t="shared" si="0"/>
        <v>52</v>
      </c>
      <c r="B53" s="29">
        <v>97</v>
      </c>
      <c r="C53" s="18" t="s">
        <v>169</v>
      </c>
      <c r="D53" s="18" t="s">
        <v>163</v>
      </c>
      <c r="E53" s="91">
        <v>0</v>
      </c>
      <c r="F53" s="93">
        <v>0</v>
      </c>
    </row>
    <row r="54" spans="1:6" ht="18" customHeight="1">
      <c r="A54" s="29">
        <f t="shared" si="0"/>
        <v>53</v>
      </c>
      <c r="B54" s="29">
        <v>104</v>
      </c>
      <c r="C54" s="18" t="s">
        <v>177</v>
      </c>
      <c r="D54" s="18" t="s">
        <v>174</v>
      </c>
      <c r="E54" s="91">
        <v>0</v>
      </c>
      <c r="F54" s="93">
        <v>0</v>
      </c>
    </row>
  </sheetData>
  <sheetProtection password="CA6F" sheet="1" objects="1" scenarios="1"/>
  <printOptions/>
  <pageMargins left="0.5" right="0.62" top="1" bottom="1" header="0.4921259845" footer="0.4921259845"/>
  <pageSetup horizontalDpi="300" verticalDpi="300" orientation="portrait" paperSize="9" r:id="rId1"/>
  <headerFooter alignWithMargins="0">
    <oddHeader>&amp;L
&amp;"MS Sans Serif,Fett Kursiv"Multi Weit Zweihand  18g Herren&amp;C&amp;"MS Sans Serif,Fett"&amp;12&amp;UCasting-Weltmeisterschaft
BERN 2004&amp;R
&amp;"MS Sans Serif,Fett Kursiv"Multiplier Distance Double Handed  18g Men</oddHeader>
    <oddFooter>&amp;L&amp;8Copyright ÖTCV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G90"/>
  <sheetViews>
    <sheetView workbookViewId="0" topLeftCell="A1">
      <selection activeCell="J3" sqref="J3"/>
    </sheetView>
  </sheetViews>
  <sheetFormatPr defaultColWidth="11.421875" defaultRowHeight="12.75"/>
  <cols>
    <col min="1" max="1" width="4.00390625" style="29" bestFit="1" customWidth="1"/>
    <col min="2" max="2" width="5.00390625" style="50" bestFit="1" customWidth="1"/>
    <col min="3" max="3" width="24.57421875" style="18" bestFit="1" customWidth="1"/>
    <col min="4" max="4" width="14.140625" style="18" bestFit="1" customWidth="1"/>
    <col min="5" max="5" width="10.7109375" style="50" bestFit="1" customWidth="1"/>
    <col min="6" max="6" width="6.140625" style="18" bestFit="1" customWidth="1"/>
    <col min="7" max="7" width="8.140625" style="18" bestFit="1" customWidth="1"/>
    <col min="8" max="16384" width="11.421875" style="18" customWidth="1"/>
  </cols>
  <sheetData>
    <row r="1" spans="1:7" ht="30" customHeight="1">
      <c r="A1" s="30" t="s">
        <v>187</v>
      </c>
      <c r="B1" s="55" t="s">
        <v>188</v>
      </c>
      <c r="C1" s="32" t="s">
        <v>0</v>
      </c>
      <c r="D1" s="32" t="s">
        <v>29</v>
      </c>
      <c r="E1" s="86" t="s">
        <v>9</v>
      </c>
      <c r="F1" s="31" t="s">
        <v>15</v>
      </c>
      <c r="G1" s="76" t="s">
        <v>10</v>
      </c>
    </row>
    <row r="2" spans="1:7" s="64" customFormat="1" ht="30" customHeight="1">
      <c r="A2" s="33">
        <v>1</v>
      </c>
      <c r="B2" s="55">
        <v>27</v>
      </c>
      <c r="C2" s="34" t="s">
        <v>72</v>
      </c>
      <c r="D2" s="34" t="s">
        <v>68</v>
      </c>
      <c r="E2" s="78">
        <v>100</v>
      </c>
      <c r="F2" s="33">
        <v>100</v>
      </c>
      <c r="G2" s="77">
        <v>0.0010347222222222222</v>
      </c>
    </row>
    <row r="3" spans="1:7" s="64" customFormat="1" ht="30" customHeight="1">
      <c r="A3" s="33">
        <f aca="true" t="shared" si="0" ref="A3:A14">A2+1</f>
        <v>2</v>
      </c>
      <c r="B3" s="55">
        <v>12</v>
      </c>
      <c r="C3" s="34" t="s">
        <v>51</v>
      </c>
      <c r="D3" s="34" t="s">
        <v>46</v>
      </c>
      <c r="E3" s="78">
        <v>100</v>
      </c>
      <c r="F3" s="33">
        <v>100</v>
      </c>
      <c r="G3" s="77">
        <v>0.0011458333333333333</v>
      </c>
    </row>
    <row r="4" spans="1:7" s="64" customFormat="1" ht="30" customHeight="1">
      <c r="A4" s="33">
        <f t="shared" si="0"/>
        <v>3</v>
      </c>
      <c r="B4" s="55">
        <v>29</v>
      </c>
      <c r="C4" s="34" t="s">
        <v>75</v>
      </c>
      <c r="D4" s="34" t="s">
        <v>68</v>
      </c>
      <c r="E4" s="78">
        <v>100</v>
      </c>
      <c r="F4" s="33">
        <v>100</v>
      </c>
      <c r="G4" s="77">
        <v>0.0011736111111111112</v>
      </c>
    </row>
    <row r="5" spans="1:7" ht="30" customHeight="1">
      <c r="A5" s="1">
        <f t="shared" si="0"/>
        <v>4</v>
      </c>
      <c r="B5" s="28">
        <v>71</v>
      </c>
      <c r="C5" s="4" t="s">
        <v>132</v>
      </c>
      <c r="D5" s="4" t="s">
        <v>122</v>
      </c>
      <c r="E5" s="79">
        <v>100</v>
      </c>
      <c r="F5" s="1">
        <v>100</v>
      </c>
      <c r="G5" s="39">
        <v>0.001267361111111111</v>
      </c>
    </row>
    <row r="6" spans="1:7" ht="21.75" customHeight="1">
      <c r="A6" s="35">
        <f t="shared" si="0"/>
        <v>5</v>
      </c>
      <c r="B6" s="57">
        <v>7</v>
      </c>
      <c r="C6" s="36" t="s">
        <v>44</v>
      </c>
      <c r="D6" s="36" t="s">
        <v>37</v>
      </c>
      <c r="E6" s="82">
        <v>100</v>
      </c>
      <c r="F6" s="35">
        <v>100</v>
      </c>
      <c r="G6" s="85">
        <v>0.0015763888888888891</v>
      </c>
    </row>
    <row r="7" spans="1:7" ht="21.75" customHeight="1">
      <c r="A7" s="1">
        <f t="shared" si="0"/>
        <v>6</v>
      </c>
      <c r="B7" s="28">
        <v>30</v>
      </c>
      <c r="C7" s="4" t="s">
        <v>76</v>
      </c>
      <c r="D7" s="4" t="s">
        <v>68</v>
      </c>
      <c r="E7" s="79">
        <v>100</v>
      </c>
      <c r="F7" s="1">
        <v>100</v>
      </c>
      <c r="G7" s="39">
        <v>0.001613425925925926</v>
      </c>
    </row>
    <row r="8" spans="1:7" ht="21.75" customHeight="1">
      <c r="A8" s="1">
        <f t="shared" si="0"/>
        <v>7</v>
      </c>
      <c r="B8" s="28">
        <v>46</v>
      </c>
      <c r="C8" s="4" t="s">
        <v>97</v>
      </c>
      <c r="D8" s="4" t="s">
        <v>94</v>
      </c>
      <c r="E8" s="79">
        <v>100</v>
      </c>
      <c r="F8" s="1">
        <v>100</v>
      </c>
      <c r="G8" s="39">
        <v>0.0016550925925925926</v>
      </c>
    </row>
    <row r="9" spans="1:7" ht="21.75" customHeight="1">
      <c r="A9" s="1">
        <f t="shared" si="0"/>
        <v>8</v>
      </c>
      <c r="B9" s="28">
        <v>66</v>
      </c>
      <c r="C9" s="4" t="s">
        <v>126</v>
      </c>
      <c r="D9" s="4" t="s">
        <v>122</v>
      </c>
      <c r="E9" s="79">
        <v>100</v>
      </c>
      <c r="F9" s="1">
        <v>100</v>
      </c>
      <c r="G9" s="39">
        <v>0.0021319444444444446</v>
      </c>
    </row>
    <row r="10" spans="1:7" ht="21.75" customHeight="1">
      <c r="A10" s="1">
        <f t="shared" si="0"/>
        <v>9</v>
      </c>
      <c r="B10" s="28">
        <v>76</v>
      </c>
      <c r="C10" s="4" t="s">
        <v>201</v>
      </c>
      <c r="D10" s="4" t="s">
        <v>134</v>
      </c>
      <c r="E10" s="79">
        <v>100</v>
      </c>
      <c r="F10" s="1">
        <v>95</v>
      </c>
      <c r="G10" s="39">
        <v>0.001412037037037037</v>
      </c>
    </row>
    <row r="11" spans="1:7" ht="21.75" customHeight="1">
      <c r="A11" s="1">
        <f t="shared" si="0"/>
        <v>10</v>
      </c>
      <c r="B11" s="28">
        <v>32</v>
      </c>
      <c r="C11" s="4" t="s">
        <v>78</v>
      </c>
      <c r="D11" s="4" t="s">
        <v>68</v>
      </c>
      <c r="E11" s="79">
        <v>100</v>
      </c>
      <c r="F11" s="1">
        <v>95</v>
      </c>
      <c r="G11" s="39">
        <v>0.001959490740740741</v>
      </c>
    </row>
    <row r="12" spans="1:7" ht="21.75" customHeight="1">
      <c r="A12" s="35">
        <f t="shared" si="0"/>
        <v>11</v>
      </c>
      <c r="B12" s="57">
        <v>14</v>
      </c>
      <c r="C12" s="36" t="s">
        <v>53</v>
      </c>
      <c r="D12" s="36" t="s">
        <v>46</v>
      </c>
      <c r="E12" s="82">
        <v>100</v>
      </c>
      <c r="F12" s="35">
        <v>90</v>
      </c>
      <c r="G12" s="85">
        <v>0.0014467592592592594</v>
      </c>
    </row>
    <row r="13" spans="1:7" ht="21.75" customHeight="1">
      <c r="A13" s="1">
        <f t="shared" si="0"/>
        <v>12</v>
      </c>
      <c r="B13" s="28">
        <v>37</v>
      </c>
      <c r="C13" s="4" t="s">
        <v>85</v>
      </c>
      <c r="D13" s="4" t="s">
        <v>81</v>
      </c>
      <c r="E13" s="79">
        <v>100</v>
      </c>
      <c r="F13" s="1">
        <v>70</v>
      </c>
      <c r="G13" s="39">
        <v>0.002668981481481482</v>
      </c>
    </row>
    <row r="14" spans="1:7" ht="15.75" customHeight="1">
      <c r="A14" s="1">
        <f t="shared" si="0"/>
        <v>13</v>
      </c>
      <c r="B14" s="28">
        <v>1</v>
      </c>
      <c r="C14" s="4" t="s">
        <v>34</v>
      </c>
      <c r="D14" s="4" t="s">
        <v>35</v>
      </c>
      <c r="E14" s="87">
        <v>95</v>
      </c>
      <c r="F14" s="1" t="s">
        <v>186</v>
      </c>
      <c r="G14" s="39" t="s">
        <v>186</v>
      </c>
    </row>
    <row r="15" spans="1:7" ht="15.75" customHeight="1">
      <c r="A15" s="1">
        <v>13</v>
      </c>
      <c r="B15" s="28">
        <v>4</v>
      </c>
      <c r="C15" s="4" t="s">
        <v>40</v>
      </c>
      <c r="D15" s="4" t="s">
        <v>37</v>
      </c>
      <c r="E15" s="79">
        <v>95</v>
      </c>
      <c r="F15" s="1"/>
      <c r="G15" s="39"/>
    </row>
    <row r="16" spans="1:7" ht="15.75" customHeight="1">
      <c r="A16" s="1">
        <v>13</v>
      </c>
      <c r="B16" s="28">
        <v>6</v>
      </c>
      <c r="C16" s="4" t="s">
        <v>43</v>
      </c>
      <c r="D16" s="4" t="s">
        <v>37</v>
      </c>
      <c r="E16" s="79">
        <v>95</v>
      </c>
      <c r="F16" s="1"/>
      <c r="G16" s="39"/>
    </row>
    <row r="17" spans="1:7" ht="15.75" customHeight="1">
      <c r="A17" s="1">
        <v>13</v>
      </c>
      <c r="B17" s="28">
        <v>11</v>
      </c>
      <c r="C17" s="4" t="s">
        <v>211</v>
      </c>
      <c r="D17" s="4" t="s">
        <v>46</v>
      </c>
      <c r="E17" s="79">
        <v>95</v>
      </c>
      <c r="F17" s="1"/>
      <c r="G17" s="39"/>
    </row>
    <row r="18" spans="1:7" ht="15.75" customHeight="1">
      <c r="A18" s="1">
        <v>13</v>
      </c>
      <c r="B18" s="28">
        <v>16</v>
      </c>
      <c r="C18" s="4" t="s">
        <v>56</v>
      </c>
      <c r="D18" s="4" t="s">
        <v>46</v>
      </c>
      <c r="E18" s="79">
        <v>95</v>
      </c>
      <c r="F18" s="1"/>
      <c r="G18" s="39"/>
    </row>
    <row r="19" spans="1:7" ht="15.75" customHeight="1">
      <c r="A19" s="1">
        <v>13</v>
      </c>
      <c r="B19" s="28">
        <v>31</v>
      </c>
      <c r="C19" s="4" t="s">
        <v>77</v>
      </c>
      <c r="D19" s="4" t="s">
        <v>68</v>
      </c>
      <c r="E19" s="79">
        <v>95</v>
      </c>
      <c r="F19" s="1"/>
      <c r="G19" s="39"/>
    </row>
    <row r="20" spans="1:7" ht="15.75" customHeight="1">
      <c r="A20" s="1">
        <v>13</v>
      </c>
      <c r="B20" s="28">
        <v>36</v>
      </c>
      <c r="C20" s="4" t="s">
        <v>84</v>
      </c>
      <c r="D20" s="4" t="s">
        <v>81</v>
      </c>
      <c r="E20" s="79">
        <v>95</v>
      </c>
      <c r="F20" s="1"/>
      <c r="G20" s="39"/>
    </row>
    <row r="21" spans="1:7" ht="15.75" customHeight="1">
      <c r="A21" s="1">
        <v>13</v>
      </c>
      <c r="B21" s="28">
        <v>52</v>
      </c>
      <c r="C21" s="4" t="s">
        <v>104</v>
      </c>
      <c r="D21" s="4" t="s">
        <v>118</v>
      </c>
      <c r="E21" s="87">
        <v>95</v>
      </c>
      <c r="F21" s="1"/>
      <c r="G21" s="39"/>
    </row>
    <row r="22" spans="1:7" ht="15.75" customHeight="1">
      <c r="A22" s="1">
        <v>13</v>
      </c>
      <c r="B22" s="28">
        <v>61</v>
      </c>
      <c r="C22" s="4" t="s">
        <v>115</v>
      </c>
      <c r="D22" s="4" t="s">
        <v>119</v>
      </c>
      <c r="E22" s="79">
        <v>95</v>
      </c>
      <c r="F22" s="1"/>
      <c r="G22" s="39"/>
    </row>
    <row r="23" spans="1:7" ht="15.75" customHeight="1">
      <c r="A23" s="1">
        <v>13</v>
      </c>
      <c r="B23" s="28">
        <v>67</v>
      </c>
      <c r="C23" s="4" t="s">
        <v>128</v>
      </c>
      <c r="D23" s="4" t="s">
        <v>122</v>
      </c>
      <c r="E23" s="79">
        <v>95</v>
      </c>
      <c r="F23" s="1"/>
      <c r="G23" s="39"/>
    </row>
    <row r="24" spans="1:7" ht="15.75" customHeight="1">
      <c r="A24" s="1">
        <v>13</v>
      </c>
      <c r="B24" s="28">
        <v>68</v>
      </c>
      <c r="C24" s="4" t="s">
        <v>129</v>
      </c>
      <c r="D24" s="4" t="s">
        <v>122</v>
      </c>
      <c r="E24" s="79">
        <v>95</v>
      </c>
      <c r="F24" s="1"/>
      <c r="G24" s="39"/>
    </row>
    <row r="25" spans="1:7" ht="15.75" customHeight="1">
      <c r="A25" s="1">
        <v>13</v>
      </c>
      <c r="B25" s="28">
        <v>69</v>
      </c>
      <c r="C25" s="4" t="s">
        <v>130</v>
      </c>
      <c r="D25" s="4" t="s">
        <v>122</v>
      </c>
      <c r="E25" s="79">
        <v>95</v>
      </c>
      <c r="F25" s="1"/>
      <c r="G25" s="39"/>
    </row>
    <row r="26" spans="1:7" ht="15.75" customHeight="1">
      <c r="A26" s="1">
        <v>13</v>
      </c>
      <c r="B26" s="28">
        <v>70</v>
      </c>
      <c r="C26" s="4" t="s">
        <v>131</v>
      </c>
      <c r="D26" s="4" t="s">
        <v>122</v>
      </c>
      <c r="E26" s="79">
        <v>95</v>
      </c>
      <c r="F26" s="1"/>
      <c r="G26" s="39"/>
    </row>
    <row r="27" spans="1:7" ht="15.75" customHeight="1">
      <c r="A27" s="1">
        <v>13</v>
      </c>
      <c r="B27" s="28">
        <v>73</v>
      </c>
      <c r="C27" s="4" t="s">
        <v>135</v>
      </c>
      <c r="D27" s="4" t="s">
        <v>134</v>
      </c>
      <c r="E27" s="79">
        <v>95</v>
      </c>
      <c r="F27" s="1"/>
      <c r="G27" s="39"/>
    </row>
    <row r="28" spans="1:7" ht="15.75" customHeight="1">
      <c r="A28" s="1">
        <v>13</v>
      </c>
      <c r="B28" s="28">
        <v>86</v>
      </c>
      <c r="C28" s="4" t="s">
        <v>153</v>
      </c>
      <c r="D28" s="4" t="s">
        <v>146</v>
      </c>
      <c r="E28" s="87">
        <v>95</v>
      </c>
      <c r="F28" s="5"/>
      <c r="G28" s="38"/>
    </row>
    <row r="29" spans="1:7" ht="15.75" customHeight="1">
      <c r="A29" s="1">
        <v>13</v>
      </c>
      <c r="B29" s="28">
        <v>92</v>
      </c>
      <c r="C29" s="4" t="s">
        <v>161</v>
      </c>
      <c r="D29" s="4" t="s">
        <v>157</v>
      </c>
      <c r="E29" s="87">
        <v>95</v>
      </c>
      <c r="F29" s="5"/>
      <c r="G29" s="38"/>
    </row>
    <row r="30" spans="1:7" ht="15.75" customHeight="1">
      <c r="A30" s="1">
        <v>29</v>
      </c>
      <c r="B30" s="28">
        <v>5</v>
      </c>
      <c r="C30" s="4" t="s">
        <v>42</v>
      </c>
      <c r="D30" s="4" t="s">
        <v>37</v>
      </c>
      <c r="E30" s="79">
        <v>90</v>
      </c>
      <c r="F30" s="1"/>
      <c r="G30" s="39"/>
    </row>
    <row r="31" spans="1:7" ht="15.75" customHeight="1">
      <c r="A31" s="1">
        <v>29</v>
      </c>
      <c r="B31" s="28">
        <v>13</v>
      </c>
      <c r="C31" s="4" t="s">
        <v>54</v>
      </c>
      <c r="D31" s="4" t="s">
        <v>46</v>
      </c>
      <c r="E31" s="79">
        <v>90</v>
      </c>
      <c r="F31" s="1"/>
      <c r="G31" s="39"/>
    </row>
    <row r="32" spans="1:7" ht="15.75" customHeight="1">
      <c r="A32" s="1">
        <v>29</v>
      </c>
      <c r="B32" s="28">
        <v>15</v>
      </c>
      <c r="C32" s="4" t="s">
        <v>55</v>
      </c>
      <c r="D32" s="4" t="s">
        <v>46</v>
      </c>
      <c r="E32" s="79">
        <v>90</v>
      </c>
      <c r="F32" s="1"/>
      <c r="G32" s="39"/>
    </row>
    <row r="33" spans="1:7" ht="15.75" customHeight="1">
      <c r="A33" s="1">
        <v>29</v>
      </c>
      <c r="B33" s="28">
        <v>35</v>
      </c>
      <c r="C33" s="4" t="s">
        <v>82</v>
      </c>
      <c r="D33" s="4" t="s">
        <v>81</v>
      </c>
      <c r="E33" s="79">
        <v>90</v>
      </c>
      <c r="F33" s="1"/>
      <c r="G33" s="39"/>
    </row>
    <row r="34" spans="1:7" ht="15.75" customHeight="1">
      <c r="A34" s="1">
        <v>29</v>
      </c>
      <c r="B34" s="28">
        <v>44</v>
      </c>
      <c r="C34" s="4" t="s">
        <v>93</v>
      </c>
      <c r="D34" s="4" t="s">
        <v>94</v>
      </c>
      <c r="E34" s="79">
        <v>90</v>
      </c>
      <c r="F34" s="1"/>
      <c r="G34" s="39"/>
    </row>
    <row r="35" spans="1:7" ht="15.75" customHeight="1">
      <c r="A35" s="1">
        <v>29</v>
      </c>
      <c r="B35" s="28">
        <v>45</v>
      </c>
      <c r="C35" s="4" t="s">
        <v>96</v>
      </c>
      <c r="D35" s="4" t="s">
        <v>94</v>
      </c>
      <c r="E35" s="79">
        <v>90</v>
      </c>
      <c r="F35" s="1"/>
      <c r="G35" s="39"/>
    </row>
    <row r="36" spans="1:7" ht="15.75" customHeight="1">
      <c r="A36" s="1">
        <v>29</v>
      </c>
      <c r="B36" s="28">
        <v>50</v>
      </c>
      <c r="C36" s="4" t="s">
        <v>101</v>
      </c>
      <c r="D36" s="4" t="s">
        <v>118</v>
      </c>
      <c r="E36" s="79">
        <v>90</v>
      </c>
      <c r="F36" s="1"/>
      <c r="G36" s="39"/>
    </row>
    <row r="37" spans="1:7" ht="15.75" customHeight="1">
      <c r="A37" s="1">
        <v>29</v>
      </c>
      <c r="B37" s="28">
        <v>74</v>
      </c>
      <c r="C37" s="4" t="s">
        <v>137</v>
      </c>
      <c r="D37" s="4" t="s">
        <v>134</v>
      </c>
      <c r="E37" s="79">
        <v>90</v>
      </c>
      <c r="F37" s="1"/>
      <c r="G37" s="39"/>
    </row>
    <row r="38" spans="1:7" ht="15.75" customHeight="1">
      <c r="A38" s="1">
        <v>29</v>
      </c>
      <c r="B38" s="28">
        <v>79</v>
      </c>
      <c r="C38" s="4" t="s">
        <v>143</v>
      </c>
      <c r="D38" s="4" t="s">
        <v>142</v>
      </c>
      <c r="E38" s="87">
        <v>90</v>
      </c>
      <c r="F38" s="5"/>
      <c r="G38" s="38"/>
    </row>
    <row r="39" spans="1:7" ht="15.75" customHeight="1">
      <c r="A39" s="1">
        <v>29</v>
      </c>
      <c r="B39" s="28">
        <v>83</v>
      </c>
      <c r="C39" s="4" t="s">
        <v>149</v>
      </c>
      <c r="D39" s="4" t="s">
        <v>146</v>
      </c>
      <c r="E39" s="87">
        <v>90</v>
      </c>
      <c r="F39" s="5"/>
      <c r="G39" s="38"/>
    </row>
    <row r="40" spans="1:7" ht="15.75" customHeight="1">
      <c r="A40" s="1">
        <v>29</v>
      </c>
      <c r="B40" s="28">
        <v>84</v>
      </c>
      <c r="C40" s="4" t="s">
        <v>150</v>
      </c>
      <c r="D40" s="4" t="s">
        <v>146</v>
      </c>
      <c r="E40" s="87">
        <v>90</v>
      </c>
      <c r="F40" s="5"/>
      <c r="G40" s="38"/>
    </row>
    <row r="41" spans="1:7" ht="15.75" customHeight="1">
      <c r="A41" s="1">
        <v>29</v>
      </c>
      <c r="B41" s="28">
        <v>99</v>
      </c>
      <c r="C41" s="4" t="s">
        <v>171</v>
      </c>
      <c r="D41" s="4" t="s">
        <v>163</v>
      </c>
      <c r="E41" s="87">
        <v>90</v>
      </c>
      <c r="F41" s="5"/>
      <c r="G41" s="38"/>
    </row>
    <row r="42" spans="1:7" ht="15.75" customHeight="1">
      <c r="A42" s="1">
        <v>29</v>
      </c>
      <c r="B42" s="28">
        <v>108</v>
      </c>
      <c r="C42" s="4" t="s">
        <v>182</v>
      </c>
      <c r="D42" s="4" t="s">
        <v>180</v>
      </c>
      <c r="E42" s="87">
        <v>90</v>
      </c>
      <c r="F42" s="5"/>
      <c r="G42" s="38"/>
    </row>
    <row r="43" spans="1:7" ht="15.75" customHeight="1">
      <c r="A43" s="1">
        <v>29</v>
      </c>
      <c r="B43" s="28">
        <v>110</v>
      </c>
      <c r="C43" s="4" t="s">
        <v>184</v>
      </c>
      <c r="D43" s="4" t="s">
        <v>180</v>
      </c>
      <c r="E43" s="87">
        <v>90</v>
      </c>
      <c r="F43" s="5"/>
      <c r="G43" s="38"/>
    </row>
    <row r="44" spans="1:7" ht="15.75" customHeight="1">
      <c r="A44" s="1">
        <v>43</v>
      </c>
      <c r="B44" s="28">
        <v>20</v>
      </c>
      <c r="C44" s="4" t="s">
        <v>63</v>
      </c>
      <c r="D44" s="4" t="s">
        <v>60</v>
      </c>
      <c r="E44" s="79">
        <v>85</v>
      </c>
      <c r="F44" s="1"/>
      <c r="G44" s="39"/>
    </row>
    <row r="45" spans="1:7" ht="15.75" customHeight="1">
      <c r="A45" s="1">
        <v>43</v>
      </c>
      <c r="B45" s="28">
        <v>28</v>
      </c>
      <c r="C45" s="4" t="s">
        <v>74</v>
      </c>
      <c r="D45" s="4" t="s">
        <v>68</v>
      </c>
      <c r="E45" s="87">
        <v>85</v>
      </c>
      <c r="F45" s="1"/>
      <c r="G45" s="39"/>
    </row>
    <row r="46" spans="1:7" ht="15.75" customHeight="1">
      <c r="A46" s="1">
        <v>43</v>
      </c>
      <c r="B46" s="28">
        <v>38</v>
      </c>
      <c r="C46" s="4" t="s">
        <v>86</v>
      </c>
      <c r="D46" s="4" t="s">
        <v>81</v>
      </c>
      <c r="E46" s="79">
        <v>85</v>
      </c>
      <c r="F46" s="1"/>
      <c r="G46" s="39"/>
    </row>
    <row r="47" spans="1:7" ht="15.75" customHeight="1">
      <c r="A47" s="1">
        <v>43</v>
      </c>
      <c r="B47" s="28">
        <v>41</v>
      </c>
      <c r="C47" s="4" t="s">
        <v>90</v>
      </c>
      <c r="D47" s="4" t="s">
        <v>91</v>
      </c>
      <c r="E47" s="79">
        <v>85</v>
      </c>
      <c r="F47" s="1"/>
      <c r="G47" s="39"/>
    </row>
    <row r="48" spans="1:7" ht="15.75" customHeight="1">
      <c r="A48" s="1">
        <v>43</v>
      </c>
      <c r="B48" s="28">
        <v>47</v>
      </c>
      <c r="C48" s="4" t="s">
        <v>98</v>
      </c>
      <c r="D48" s="4" t="s">
        <v>94</v>
      </c>
      <c r="E48" s="87">
        <v>85</v>
      </c>
      <c r="F48" s="1"/>
      <c r="G48" s="39"/>
    </row>
    <row r="49" spans="1:7" ht="15.75" customHeight="1">
      <c r="A49" s="1">
        <v>43</v>
      </c>
      <c r="B49" s="28">
        <v>53</v>
      </c>
      <c r="C49" s="4" t="s">
        <v>105</v>
      </c>
      <c r="D49" s="4" t="s">
        <v>118</v>
      </c>
      <c r="E49" s="79">
        <v>85</v>
      </c>
      <c r="F49" s="1"/>
      <c r="G49" s="39"/>
    </row>
    <row r="50" spans="1:7" ht="15.75" customHeight="1">
      <c r="A50" s="1">
        <v>43</v>
      </c>
      <c r="B50" s="28">
        <v>59</v>
      </c>
      <c r="C50" s="4" t="s">
        <v>113</v>
      </c>
      <c r="D50" s="4" t="s">
        <v>119</v>
      </c>
      <c r="E50" s="79">
        <v>85</v>
      </c>
      <c r="F50" s="1"/>
      <c r="G50" s="39"/>
    </row>
    <row r="51" spans="1:7" ht="15.75" customHeight="1">
      <c r="A51" s="1">
        <v>43</v>
      </c>
      <c r="B51" s="28">
        <v>80</v>
      </c>
      <c r="C51" s="4" t="s">
        <v>144</v>
      </c>
      <c r="D51" s="4" t="s">
        <v>142</v>
      </c>
      <c r="E51" s="87">
        <v>85</v>
      </c>
      <c r="F51" s="5"/>
      <c r="G51" s="38"/>
    </row>
    <row r="52" spans="1:7" ht="15.75" customHeight="1">
      <c r="A52" s="1">
        <v>43</v>
      </c>
      <c r="B52" s="28">
        <v>85</v>
      </c>
      <c r="C52" s="4" t="s">
        <v>152</v>
      </c>
      <c r="D52" s="4" t="s">
        <v>146</v>
      </c>
      <c r="E52" s="87">
        <v>85</v>
      </c>
      <c r="F52" s="5"/>
      <c r="G52" s="38"/>
    </row>
    <row r="53" spans="1:7" ht="15.75" customHeight="1">
      <c r="A53" s="1">
        <v>43</v>
      </c>
      <c r="B53" s="28">
        <v>89</v>
      </c>
      <c r="C53" s="4" t="s">
        <v>156</v>
      </c>
      <c r="D53" s="4" t="s">
        <v>157</v>
      </c>
      <c r="E53" s="87">
        <v>85</v>
      </c>
      <c r="F53" s="5"/>
      <c r="G53" s="38"/>
    </row>
    <row r="54" spans="1:7" ht="15.75" customHeight="1">
      <c r="A54" s="1">
        <v>43</v>
      </c>
      <c r="B54" s="28">
        <v>96</v>
      </c>
      <c r="C54" s="4" t="s">
        <v>168</v>
      </c>
      <c r="D54" s="4" t="s">
        <v>163</v>
      </c>
      <c r="E54" s="87">
        <v>85</v>
      </c>
      <c r="F54" s="5"/>
      <c r="G54" s="38"/>
    </row>
    <row r="55" spans="1:7" ht="15.75" customHeight="1">
      <c r="A55" s="1">
        <v>54</v>
      </c>
      <c r="B55" s="28">
        <v>49</v>
      </c>
      <c r="C55" s="4" t="s">
        <v>100</v>
      </c>
      <c r="D55" s="4" t="s">
        <v>94</v>
      </c>
      <c r="E55" s="79">
        <v>80</v>
      </c>
      <c r="F55" s="1"/>
      <c r="G55" s="39"/>
    </row>
    <row r="56" spans="1:7" ht="15.75" customHeight="1">
      <c r="A56" s="1">
        <v>54</v>
      </c>
      <c r="B56" s="28">
        <v>58</v>
      </c>
      <c r="C56" s="4" t="s">
        <v>111</v>
      </c>
      <c r="D56" s="4" t="s">
        <v>119</v>
      </c>
      <c r="E56" s="79">
        <v>80</v>
      </c>
      <c r="F56" s="1"/>
      <c r="G56" s="39"/>
    </row>
    <row r="57" spans="1:7" ht="15.75" customHeight="1">
      <c r="A57" s="1">
        <v>54</v>
      </c>
      <c r="B57" s="28">
        <v>60</v>
      </c>
      <c r="C57" s="4" t="s">
        <v>114</v>
      </c>
      <c r="D57" s="4" t="s">
        <v>119</v>
      </c>
      <c r="E57" s="79">
        <v>80</v>
      </c>
      <c r="F57" s="1"/>
      <c r="G57" s="39"/>
    </row>
    <row r="58" spans="1:7" ht="15.75" customHeight="1">
      <c r="A58" s="1">
        <v>54</v>
      </c>
      <c r="B58" s="28">
        <v>91</v>
      </c>
      <c r="C58" s="4" t="s">
        <v>160</v>
      </c>
      <c r="D58" s="4" t="s">
        <v>157</v>
      </c>
      <c r="E58" s="87">
        <v>80</v>
      </c>
      <c r="F58" s="5"/>
      <c r="G58" s="38"/>
    </row>
    <row r="59" spans="1:7" ht="15.75" customHeight="1">
      <c r="A59" s="1">
        <v>54</v>
      </c>
      <c r="B59" s="28">
        <v>100</v>
      </c>
      <c r="C59" s="4" t="s">
        <v>172</v>
      </c>
      <c r="D59" s="4" t="s">
        <v>163</v>
      </c>
      <c r="E59" s="87">
        <v>80</v>
      </c>
      <c r="F59" s="5"/>
      <c r="G59" s="38"/>
    </row>
    <row r="60" spans="1:7" ht="15.75" customHeight="1">
      <c r="A60" s="1">
        <v>59</v>
      </c>
      <c r="B60" s="28">
        <v>18</v>
      </c>
      <c r="C60" s="4" t="s">
        <v>59</v>
      </c>
      <c r="D60" s="4" t="s">
        <v>60</v>
      </c>
      <c r="E60" s="79">
        <v>75</v>
      </c>
      <c r="F60" s="1"/>
      <c r="G60" s="39"/>
    </row>
    <row r="61" spans="1:7" ht="15.75" customHeight="1">
      <c r="A61" s="1">
        <v>59</v>
      </c>
      <c r="B61" s="28">
        <v>48</v>
      </c>
      <c r="C61" s="4" t="s">
        <v>99</v>
      </c>
      <c r="D61" s="4" t="s">
        <v>94</v>
      </c>
      <c r="E61" s="79">
        <v>75</v>
      </c>
      <c r="F61" s="1"/>
      <c r="G61" s="39"/>
    </row>
    <row r="62" spans="1:7" ht="15.75" customHeight="1">
      <c r="A62" s="1">
        <v>59</v>
      </c>
      <c r="B62" s="28">
        <v>54</v>
      </c>
      <c r="C62" s="4" t="s">
        <v>106</v>
      </c>
      <c r="D62" s="4" t="s">
        <v>118</v>
      </c>
      <c r="E62" s="79">
        <v>75</v>
      </c>
      <c r="F62" s="1"/>
      <c r="G62" s="39"/>
    </row>
    <row r="63" spans="1:7" ht="15.75" customHeight="1">
      <c r="A63" s="1">
        <v>59</v>
      </c>
      <c r="B63" s="28">
        <v>62</v>
      </c>
      <c r="C63" s="4" t="s">
        <v>116</v>
      </c>
      <c r="D63" s="4" t="s">
        <v>117</v>
      </c>
      <c r="E63" s="79">
        <v>75</v>
      </c>
      <c r="F63" s="1"/>
      <c r="G63" s="39"/>
    </row>
    <row r="64" spans="1:7" ht="15.75" customHeight="1">
      <c r="A64" s="1">
        <v>59</v>
      </c>
      <c r="B64" s="28">
        <v>72</v>
      </c>
      <c r="C64" s="4" t="s">
        <v>133</v>
      </c>
      <c r="D64" s="4" t="s">
        <v>134</v>
      </c>
      <c r="E64" s="79">
        <v>75</v>
      </c>
      <c r="F64" s="1"/>
      <c r="G64" s="39"/>
    </row>
    <row r="65" spans="1:7" ht="15.75" customHeight="1">
      <c r="A65" s="1">
        <v>59</v>
      </c>
      <c r="B65" s="28">
        <v>75</v>
      </c>
      <c r="C65" s="4" t="s">
        <v>138</v>
      </c>
      <c r="D65" s="4" t="s">
        <v>134</v>
      </c>
      <c r="E65" s="79">
        <v>75</v>
      </c>
      <c r="F65" s="1"/>
      <c r="G65" s="39"/>
    </row>
    <row r="66" spans="1:7" ht="15.75" customHeight="1">
      <c r="A66" s="1">
        <v>59</v>
      </c>
      <c r="B66" s="28">
        <v>77</v>
      </c>
      <c r="C66" s="4" t="s">
        <v>140</v>
      </c>
      <c r="D66" s="4" t="s">
        <v>134</v>
      </c>
      <c r="E66" s="79">
        <v>75</v>
      </c>
      <c r="F66" s="1"/>
      <c r="G66" s="39"/>
    </row>
    <row r="67" spans="1:7" ht="15.75" customHeight="1">
      <c r="A67" s="1">
        <v>59</v>
      </c>
      <c r="B67" s="28">
        <v>87</v>
      </c>
      <c r="C67" s="4" t="s">
        <v>196</v>
      </c>
      <c r="D67" s="4" t="s">
        <v>146</v>
      </c>
      <c r="E67" s="87">
        <v>75</v>
      </c>
      <c r="F67" s="5"/>
      <c r="G67" s="38"/>
    </row>
    <row r="68" spans="1:7" ht="15.75" customHeight="1">
      <c r="A68" s="1">
        <v>59</v>
      </c>
      <c r="B68" s="28">
        <v>88</v>
      </c>
      <c r="C68" s="4" t="s">
        <v>155</v>
      </c>
      <c r="D68" s="4" t="s">
        <v>146</v>
      </c>
      <c r="E68" s="87">
        <v>75</v>
      </c>
      <c r="F68" s="5"/>
      <c r="G68" s="38"/>
    </row>
    <row r="69" spans="1:7" ht="15.75" customHeight="1">
      <c r="A69" s="1">
        <v>59</v>
      </c>
      <c r="B69" s="28">
        <v>95</v>
      </c>
      <c r="C69" s="4" t="s">
        <v>166</v>
      </c>
      <c r="D69" s="4" t="s">
        <v>163</v>
      </c>
      <c r="E69" s="87">
        <v>75</v>
      </c>
      <c r="F69" s="5"/>
      <c r="G69" s="38"/>
    </row>
    <row r="70" spans="1:7" ht="15.75" customHeight="1">
      <c r="A70" s="1">
        <v>59</v>
      </c>
      <c r="B70" s="28">
        <v>97</v>
      </c>
      <c r="C70" s="4" t="s">
        <v>169</v>
      </c>
      <c r="D70" s="4" t="s">
        <v>163</v>
      </c>
      <c r="E70" s="87">
        <v>75</v>
      </c>
      <c r="F70" s="5"/>
      <c r="G70" s="38"/>
    </row>
    <row r="71" spans="1:7" ht="15.75" customHeight="1">
      <c r="A71" s="1">
        <v>70</v>
      </c>
      <c r="B71" s="28">
        <v>21</v>
      </c>
      <c r="C71" s="4" t="s">
        <v>64</v>
      </c>
      <c r="D71" s="4" t="s">
        <v>60</v>
      </c>
      <c r="E71" s="79">
        <v>65</v>
      </c>
      <c r="F71" s="1"/>
      <c r="G71" s="39"/>
    </row>
    <row r="72" spans="1:7" ht="15.75" customHeight="1">
      <c r="A72" s="1">
        <v>70</v>
      </c>
      <c r="B72" s="28">
        <v>98</v>
      </c>
      <c r="C72" s="4" t="s">
        <v>170</v>
      </c>
      <c r="D72" s="4" t="s">
        <v>163</v>
      </c>
      <c r="E72" s="87">
        <v>65</v>
      </c>
      <c r="F72" s="5"/>
      <c r="G72" s="38"/>
    </row>
    <row r="73" spans="1:7" ht="15.75" customHeight="1">
      <c r="A73" s="1">
        <v>72</v>
      </c>
      <c r="B73" s="28">
        <v>23</v>
      </c>
      <c r="C73" s="4" t="s">
        <v>66</v>
      </c>
      <c r="D73" s="4" t="s">
        <v>60</v>
      </c>
      <c r="E73" s="79">
        <v>60</v>
      </c>
      <c r="F73" s="1"/>
      <c r="G73" s="39"/>
    </row>
    <row r="74" spans="1:7" ht="15.75" customHeight="1">
      <c r="A74" s="1">
        <f>A73+1</f>
        <v>73</v>
      </c>
      <c r="B74" s="28">
        <v>42</v>
      </c>
      <c r="C74" s="4" t="s">
        <v>92</v>
      </c>
      <c r="D74" s="4" t="s">
        <v>91</v>
      </c>
      <c r="E74" s="79">
        <v>55</v>
      </c>
      <c r="F74" s="1"/>
      <c r="G74" s="39"/>
    </row>
    <row r="75" spans="1:7" ht="15.75" customHeight="1">
      <c r="A75" s="1">
        <v>73</v>
      </c>
      <c r="B75" s="28">
        <v>51</v>
      </c>
      <c r="C75" s="4" t="s">
        <v>103</v>
      </c>
      <c r="D75" s="4" t="s">
        <v>118</v>
      </c>
      <c r="E75" s="79">
        <v>55</v>
      </c>
      <c r="F75" s="1"/>
      <c r="G75" s="39"/>
    </row>
    <row r="76" spans="1:7" ht="15.75" customHeight="1">
      <c r="A76" s="1">
        <v>73</v>
      </c>
      <c r="B76" s="28">
        <v>90</v>
      </c>
      <c r="C76" s="4" t="s">
        <v>159</v>
      </c>
      <c r="D76" s="4" t="s">
        <v>157</v>
      </c>
      <c r="E76" s="87">
        <v>55</v>
      </c>
      <c r="F76" s="5"/>
      <c r="G76" s="38"/>
    </row>
    <row r="77" spans="1:7" ht="15.75" customHeight="1">
      <c r="A77" s="1">
        <v>76</v>
      </c>
      <c r="B77" s="28">
        <v>109</v>
      </c>
      <c r="C77" s="4" t="s">
        <v>183</v>
      </c>
      <c r="D77" s="4" t="s">
        <v>180</v>
      </c>
      <c r="E77" s="87">
        <v>45</v>
      </c>
      <c r="F77" s="5"/>
      <c r="G77" s="38"/>
    </row>
    <row r="78" spans="1:7" ht="15.75" customHeight="1">
      <c r="A78" s="1">
        <f>A77+1</f>
        <v>77</v>
      </c>
      <c r="B78" s="28">
        <v>40</v>
      </c>
      <c r="C78" s="4" t="s">
        <v>89</v>
      </c>
      <c r="D78" s="4" t="s">
        <v>88</v>
      </c>
      <c r="E78" s="79">
        <v>40</v>
      </c>
      <c r="F78" s="1"/>
      <c r="G78" s="39"/>
    </row>
    <row r="79" spans="1:7" ht="15.75" customHeight="1">
      <c r="A79" s="1">
        <f>A78+1</f>
        <v>78</v>
      </c>
      <c r="B79" s="28">
        <v>19</v>
      </c>
      <c r="C79" s="4" t="s">
        <v>62</v>
      </c>
      <c r="D79" s="4" t="s">
        <v>60</v>
      </c>
      <c r="E79" s="79">
        <v>35</v>
      </c>
      <c r="F79" s="1"/>
      <c r="G79" s="39"/>
    </row>
    <row r="80" spans="1:7" ht="15.75" customHeight="1">
      <c r="A80" s="1">
        <v>78</v>
      </c>
      <c r="B80" s="28">
        <v>39</v>
      </c>
      <c r="C80" s="4" t="s">
        <v>87</v>
      </c>
      <c r="D80" s="4" t="s">
        <v>88</v>
      </c>
      <c r="E80" s="79">
        <v>35</v>
      </c>
      <c r="F80" s="1"/>
      <c r="G80" s="39"/>
    </row>
    <row r="81" spans="1:7" ht="15.75" customHeight="1">
      <c r="A81" s="1">
        <v>80</v>
      </c>
      <c r="B81" s="28">
        <v>106</v>
      </c>
      <c r="C81" s="4" t="s">
        <v>179</v>
      </c>
      <c r="D81" s="4" t="s">
        <v>180</v>
      </c>
      <c r="E81" s="87">
        <v>30</v>
      </c>
      <c r="F81" s="5"/>
      <c r="G81" s="38"/>
    </row>
    <row r="82" spans="1:7" ht="12.75">
      <c r="A82" s="1"/>
      <c r="B82" s="28"/>
      <c r="C82" s="4"/>
      <c r="D82" s="4"/>
      <c r="E82" s="79"/>
      <c r="F82" s="1"/>
      <c r="G82" s="39"/>
    </row>
    <row r="83" spans="1:7" ht="12.75">
      <c r="A83" s="1"/>
      <c r="B83" s="28"/>
      <c r="C83" s="4"/>
      <c r="D83" s="4"/>
      <c r="E83" s="79"/>
      <c r="F83" s="1"/>
      <c r="G83" s="39"/>
    </row>
    <row r="84" spans="1:7" ht="12.75">
      <c r="A84" s="1"/>
      <c r="B84" s="28"/>
      <c r="C84" s="4"/>
      <c r="D84" s="4"/>
      <c r="E84" s="87"/>
      <c r="F84" s="5"/>
      <c r="G84" s="38"/>
    </row>
    <row r="85" spans="1:7" ht="12.75">
      <c r="A85" s="1"/>
      <c r="B85" s="28"/>
      <c r="C85" s="4"/>
      <c r="D85" s="4"/>
      <c r="E85" s="87"/>
      <c r="F85" s="5"/>
      <c r="G85" s="38"/>
    </row>
    <row r="86" spans="1:7" ht="12.75">
      <c r="A86" s="1"/>
      <c r="B86" s="28"/>
      <c r="C86" s="4"/>
      <c r="D86" s="4"/>
      <c r="E86" s="87"/>
      <c r="F86" s="5"/>
      <c r="G86" s="38"/>
    </row>
    <row r="87" spans="1:7" ht="12.75">
      <c r="A87" s="1"/>
      <c r="B87" s="28"/>
      <c r="C87" s="4"/>
      <c r="D87" s="4"/>
      <c r="E87" s="87"/>
      <c r="F87" s="5"/>
      <c r="G87" s="38"/>
    </row>
    <row r="88" spans="1:7" ht="12.75">
      <c r="A88" s="1"/>
      <c r="B88" s="28"/>
      <c r="C88" s="4"/>
      <c r="D88" s="4"/>
      <c r="E88" s="87"/>
      <c r="F88" s="5"/>
      <c r="G88" s="38"/>
    </row>
    <row r="89" spans="1:7" ht="12.75">
      <c r="A89" s="1"/>
      <c r="B89" s="28"/>
      <c r="C89" s="4"/>
      <c r="D89" s="4"/>
      <c r="E89" s="87"/>
      <c r="F89" s="5"/>
      <c r="G89" s="38"/>
    </row>
    <row r="90" spans="1:7" ht="12.75">
      <c r="A90" s="1"/>
      <c r="B90" s="28"/>
      <c r="C90" s="4"/>
      <c r="D90" s="4"/>
      <c r="E90" s="87"/>
      <c r="F90" s="5"/>
      <c r="G90" s="38"/>
    </row>
  </sheetData>
  <sheetProtection password="CA6F" sheet="1" objects="1" scenarios="1"/>
  <printOptions/>
  <pageMargins left="0.7874015748031497" right="0.7874015748031497" top="0.984251968503937" bottom="0.83" header="0.5118110236220472" footer="0.5118110236220472"/>
  <pageSetup horizontalDpi="300" verticalDpi="300" orientation="portrait" paperSize="9" r:id="rId1"/>
  <headerFooter alignWithMargins="0">
    <oddHeader>&amp;L&amp;"MS Sans Serif,Fett Kursiv"
Fliege Ziel Herren&amp;C&amp;"MS Sans Serif,Fett"&amp;12&amp;UCasting-Weltmeisterschaft
BERN 2004&amp;R&amp;"MS Sans Serif,Fett Kursiv"
Fly Skish Accuracy Men</oddHeader>
    <oddFooter>&amp;L&amp;8Copyright ÖTCV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32"/>
  <dimension ref="A1:G81"/>
  <sheetViews>
    <sheetView workbookViewId="0" topLeftCell="A1">
      <selection activeCell="G10" sqref="G10"/>
    </sheetView>
  </sheetViews>
  <sheetFormatPr defaultColWidth="11.421875" defaultRowHeight="12.75"/>
  <cols>
    <col min="1" max="1" width="3.00390625" style="29" bestFit="1" customWidth="1"/>
    <col min="2" max="2" width="5.00390625" style="29" bestFit="1" customWidth="1"/>
    <col min="3" max="3" width="26.8515625" style="18" bestFit="1" customWidth="1"/>
    <col min="4" max="4" width="14.140625" style="18" bestFit="1" customWidth="1"/>
    <col min="5" max="5" width="10.140625" style="93" bestFit="1" customWidth="1"/>
    <col min="6" max="6" width="10.7109375" style="93" bestFit="1" customWidth="1"/>
    <col min="7" max="16384" width="11.421875" style="12" customWidth="1"/>
  </cols>
  <sheetData>
    <row r="1" spans="1:7" ht="30" customHeight="1">
      <c r="A1" s="30" t="s">
        <v>187</v>
      </c>
      <c r="B1" s="30" t="s">
        <v>188</v>
      </c>
      <c r="C1" s="75" t="s">
        <v>0</v>
      </c>
      <c r="D1" s="32" t="s">
        <v>203</v>
      </c>
      <c r="E1" s="70" t="s">
        <v>4</v>
      </c>
      <c r="F1" s="70" t="s">
        <v>24</v>
      </c>
      <c r="G1" s="30" t="s">
        <v>15</v>
      </c>
    </row>
    <row r="2" spans="1:7" ht="30" customHeight="1">
      <c r="A2" s="31">
        <v>1</v>
      </c>
      <c r="B2" s="31">
        <v>24</v>
      </c>
      <c r="C2" s="75" t="s">
        <v>67</v>
      </c>
      <c r="D2" s="34" t="s">
        <v>68</v>
      </c>
      <c r="E2" s="70">
        <v>89.15</v>
      </c>
      <c r="F2" s="70">
        <v>133.725</v>
      </c>
      <c r="G2" s="51">
        <v>90.67</v>
      </c>
    </row>
    <row r="3" spans="1:7" ht="30" customHeight="1">
      <c r="A3" s="31">
        <f>A2+1</f>
        <v>2</v>
      </c>
      <c r="B3" s="31">
        <v>17</v>
      </c>
      <c r="C3" s="75" t="s">
        <v>57</v>
      </c>
      <c r="D3" s="34" t="s">
        <v>58</v>
      </c>
      <c r="E3" s="70">
        <v>87.76</v>
      </c>
      <c r="F3" s="70">
        <v>131.64</v>
      </c>
      <c r="G3" s="51">
        <v>87.24</v>
      </c>
    </row>
    <row r="4" spans="1:7" ht="30" customHeight="1">
      <c r="A4" s="31">
        <f aca="true" t="shared" si="0" ref="A4:A11">A3+1</f>
        <v>3</v>
      </c>
      <c r="B4" s="31">
        <v>26</v>
      </c>
      <c r="C4" s="75" t="s">
        <v>71</v>
      </c>
      <c r="D4" s="34" t="s">
        <v>68</v>
      </c>
      <c r="E4" s="70">
        <v>88.74</v>
      </c>
      <c r="F4" s="70">
        <v>133.11</v>
      </c>
      <c r="G4" s="51">
        <v>85.93</v>
      </c>
    </row>
    <row r="5" spans="1:7" ht="30" customHeight="1">
      <c r="A5" s="90">
        <f t="shared" si="0"/>
        <v>4</v>
      </c>
      <c r="B5" s="90">
        <v>25</v>
      </c>
      <c r="C5" s="17" t="s">
        <v>70</v>
      </c>
      <c r="D5" s="36" t="s">
        <v>68</v>
      </c>
      <c r="E5" s="93">
        <v>80.2</v>
      </c>
      <c r="F5" s="93">
        <v>120.3</v>
      </c>
      <c r="G5" s="12">
        <v>83.96</v>
      </c>
    </row>
    <row r="6" spans="1:7" ht="30" customHeight="1">
      <c r="A6" s="90">
        <f t="shared" si="0"/>
        <v>5</v>
      </c>
      <c r="B6" s="90">
        <v>9</v>
      </c>
      <c r="C6" s="17" t="s">
        <v>48</v>
      </c>
      <c r="D6" s="36" t="s">
        <v>46</v>
      </c>
      <c r="E6" s="93">
        <v>84.72</v>
      </c>
      <c r="F6" s="93">
        <v>127.08</v>
      </c>
      <c r="G6" s="12">
        <v>82.42</v>
      </c>
    </row>
    <row r="7" spans="1:7" ht="30" customHeight="1">
      <c r="A7" s="90">
        <f t="shared" si="0"/>
        <v>6</v>
      </c>
      <c r="B7" s="29">
        <v>93</v>
      </c>
      <c r="C7" s="17" t="s">
        <v>162</v>
      </c>
      <c r="D7" s="36" t="s">
        <v>163</v>
      </c>
      <c r="E7" s="93">
        <v>76.44</v>
      </c>
      <c r="F7" s="93">
        <v>114.66</v>
      </c>
      <c r="G7" s="12">
        <v>77.26</v>
      </c>
    </row>
    <row r="8" spans="1:6" ht="21.75" customHeight="1">
      <c r="A8" s="90">
        <f t="shared" si="0"/>
        <v>7</v>
      </c>
      <c r="B8" s="90">
        <v>8</v>
      </c>
      <c r="C8" s="17" t="s">
        <v>45</v>
      </c>
      <c r="D8" s="36" t="s">
        <v>46</v>
      </c>
      <c r="E8" s="93">
        <v>72.62</v>
      </c>
      <c r="F8" s="93">
        <v>108.93</v>
      </c>
    </row>
    <row r="9" spans="1:6" ht="21.75" customHeight="1">
      <c r="A9" s="5">
        <f t="shared" si="0"/>
        <v>8</v>
      </c>
      <c r="B9" s="29">
        <v>94</v>
      </c>
      <c r="C9" s="100" t="s">
        <v>165</v>
      </c>
      <c r="D9" s="4" t="s">
        <v>163</v>
      </c>
      <c r="E9" s="93">
        <v>68.39</v>
      </c>
      <c r="F9" s="93">
        <v>102.585</v>
      </c>
    </row>
    <row r="10" spans="1:6" ht="21.75" customHeight="1">
      <c r="A10" s="5">
        <f t="shared" si="0"/>
        <v>9</v>
      </c>
      <c r="B10" s="5">
        <v>65</v>
      </c>
      <c r="C10" s="100" t="s">
        <v>125</v>
      </c>
      <c r="D10" s="4" t="s">
        <v>122</v>
      </c>
      <c r="E10" s="93">
        <v>58.99</v>
      </c>
      <c r="F10" s="93">
        <v>88.485</v>
      </c>
    </row>
    <row r="11" spans="1:6" ht="21.75" customHeight="1">
      <c r="A11" s="5">
        <f t="shared" si="0"/>
        <v>10</v>
      </c>
      <c r="B11" s="5">
        <v>64</v>
      </c>
      <c r="C11" s="100" t="s">
        <v>124</v>
      </c>
      <c r="D11" s="4" t="s">
        <v>122</v>
      </c>
      <c r="E11" s="93">
        <v>57.55</v>
      </c>
      <c r="F11" s="93">
        <v>86.325</v>
      </c>
    </row>
    <row r="12" spans="1:4" ht="12.75">
      <c r="A12" s="5"/>
      <c r="C12" s="100"/>
      <c r="D12" s="4"/>
    </row>
    <row r="13" spans="3:4" ht="12.75">
      <c r="C13" s="100"/>
      <c r="D13" s="4"/>
    </row>
    <row r="14" spans="3:4" ht="12.75">
      <c r="C14" s="100"/>
      <c r="D14" s="4"/>
    </row>
    <row r="15" spans="3:4" ht="12.75">
      <c r="C15" s="100"/>
      <c r="D15" s="4"/>
    </row>
    <row r="16" spans="3:4" ht="12.75">
      <c r="C16" s="100"/>
      <c r="D16" s="4"/>
    </row>
    <row r="17" spans="3:4" ht="12.75">
      <c r="C17" s="100"/>
      <c r="D17" s="4"/>
    </row>
    <row r="18" spans="3:4" ht="12.75">
      <c r="C18" s="100"/>
      <c r="D18" s="4"/>
    </row>
    <row r="19" spans="3:4" ht="12.75">
      <c r="C19" s="100"/>
      <c r="D19" s="4"/>
    </row>
    <row r="20" spans="3:4" ht="12.75">
      <c r="C20" s="100"/>
      <c r="D20" s="4"/>
    </row>
    <row r="21" spans="3:4" ht="12.75">
      <c r="C21" s="100"/>
      <c r="D21" s="4"/>
    </row>
    <row r="22" spans="3:4" ht="12.75">
      <c r="C22" s="100"/>
      <c r="D22" s="4"/>
    </row>
    <row r="23" spans="3:4" ht="12.75">
      <c r="C23" s="100"/>
      <c r="D23" s="4"/>
    </row>
    <row r="24" spans="3:4" ht="12.75">
      <c r="C24" s="100"/>
      <c r="D24" s="4"/>
    </row>
    <row r="25" spans="3:4" ht="12.75">
      <c r="C25" s="100"/>
      <c r="D25" s="4"/>
    </row>
    <row r="26" spans="3:4" ht="12.75">
      <c r="C26" s="100"/>
      <c r="D26" s="4"/>
    </row>
    <row r="27" spans="3:4" ht="12.75">
      <c r="C27" s="100"/>
      <c r="D27" s="4"/>
    </row>
    <row r="28" spans="3:4" ht="12.75">
      <c r="C28" s="100"/>
      <c r="D28" s="4"/>
    </row>
    <row r="29" spans="3:4" ht="12.75">
      <c r="C29" s="100"/>
      <c r="D29" s="4"/>
    </row>
    <row r="30" spans="3:4" ht="12.75">
      <c r="C30" s="100"/>
      <c r="D30" s="4"/>
    </row>
    <row r="31" spans="3:4" ht="12.75">
      <c r="C31" s="100"/>
      <c r="D31" s="4"/>
    </row>
    <row r="32" spans="3:4" ht="12.75">
      <c r="C32" s="100"/>
      <c r="D32" s="4"/>
    </row>
    <row r="33" spans="3:4" ht="12.75">
      <c r="C33" s="100"/>
      <c r="D33" s="4"/>
    </row>
    <row r="34" spans="3:4" ht="12.75">
      <c r="C34" s="100"/>
      <c r="D34" s="4"/>
    </row>
    <row r="35" spans="3:4" ht="12.75">
      <c r="C35" s="100"/>
      <c r="D35" s="4"/>
    </row>
    <row r="36" spans="3:4" ht="12.75">
      <c r="C36" s="100"/>
      <c r="D36" s="4"/>
    </row>
    <row r="37" spans="3:4" ht="12.75">
      <c r="C37" s="100"/>
      <c r="D37" s="4"/>
    </row>
    <row r="38" spans="3:4" ht="12.75">
      <c r="C38" s="100"/>
      <c r="D38" s="4"/>
    </row>
    <row r="39" spans="3:4" ht="12.75">
      <c r="C39" s="100"/>
      <c r="D39" s="4"/>
    </row>
    <row r="40" spans="3:4" ht="12.75">
      <c r="C40" s="100"/>
      <c r="D40" s="4"/>
    </row>
    <row r="41" spans="3:4" ht="12.75">
      <c r="C41" s="100"/>
      <c r="D41" s="4"/>
    </row>
    <row r="42" spans="3:4" ht="12.75">
      <c r="C42" s="100"/>
      <c r="D42" s="4"/>
    </row>
    <row r="43" spans="3:4" ht="12.75">
      <c r="C43" s="100"/>
      <c r="D43" s="4"/>
    </row>
    <row r="44" spans="3:4" ht="12.75">
      <c r="C44" s="100"/>
      <c r="D44" s="4"/>
    </row>
    <row r="45" spans="3:4" ht="12.75">
      <c r="C45" s="100"/>
      <c r="D45" s="4"/>
    </row>
    <row r="46" spans="3:4" ht="12.75">
      <c r="C46" s="100"/>
      <c r="D46" s="4"/>
    </row>
    <row r="47" spans="3:4" ht="12.75">
      <c r="C47" s="100"/>
      <c r="D47" s="4"/>
    </row>
    <row r="48" spans="3:4" ht="12.75">
      <c r="C48" s="100"/>
      <c r="D48" s="4"/>
    </row>
    <row r="49" spans="3:4" ht="12.75">
      <c r="C49" s="100"/>
      <c r="D49" s="4"/>
    </row>
    <row r="50" spans="3:4" ht="12.75">
      <c r="C50" s="100"/>
      <c r="D50" s="4"/>
    </row>
    <row r="51" spans="3:4" ht="12.75">
      <c r="C51" s="100"/>
      <c r="D51" s="4"/>
    </row>
    <row r="52" spans="3:4" ht="12.75">
      <c r="C52" s="100"/>
      <c r="D52" s="4"/>
    </row>
    <row r="53" spans="3:4" ht="12.75">
      <c r="C53" s="100"/>
      <c r="D53" s="4"/>
    </row>
    <row r="54" spans="3:4" ht="12.75">
      <c r="C54" s="100"/>
      <c r="D54" s="4"/>
    </row>
    <row r="55" spans="3:4" ht="12.75">
      <c r="C55" s="100"/>
      <c r="D55" s="4"/>
    </row>
    <row r="56" spans="3:4" ht="12.75">
      <c r="C56" s="100"/>
      <c r="D56" s="4"/>
    </row>
    <row r="57" spans="3:4" ht="12.75">
      <c r="C57" s="100"/>
      <c r="D57" s="4"/>
    </row>
    <row r="58" spans="3:4" ht="12.75">
      <c r="C58" s="100"/>
      <c r="D58" s="4"/>
    </row>
    <row r="59" spans="3:4" ht="12.75">
      <c r="C59" s="100"/>
      <c r="D59" s="4"/>
    </row>
    <row r="60" spans="3:4" ht="12.75">
      <c r="C60" s="100"/>
      <c r="D60" s="4"/>
    </row>
    <row r="61" spans="3:4" ht="12.75">
      <c r="C61" s="100"/>
      <c r="D61" s="4"/>
    </row>
    <row r="62" spans="3:4" ht="12.75">
      <c r="C62" s="100"/>
      <c r="D62" s="4"/>
    </row>
    <row r="63" spans="3:4" ht="12.75">
      <c r="C63" s="100"/>
      <c r="D63" s="4"/>
    </row>
    <row r="64" spans="3:4" ht="12.75">
      <c r="C64" s="100"/>
      <c r="D64" s="4"/>
    </row>
    <row r="65" spans="3:4" ht="12.75">
      <c r="C65" s="100"/>
      <c r="D65" s="4"/>
    </row>
    <row r="66" spans="3:4" ht="12.75">
      <c r="C66" s="100"/>
      <c r="D66" s="4"/>
    </row>
    <row r="67" spans="3:4" ht="12.75">
      <c r="C67" s="100"/>
      <c r="D67" s="4"/>
    </row>
    <row r="68" spans="3:4" ht="12.75">
      <c r="C68" s="100"/>
      <c r="D68" s="4"/>
    </row>
    <row r="69" spans="3:4" ht="12.75">
      <c r="C69" s="100"/>
      <c r="D69" s="4"/>
    </row>
    <row r="70" spans="3:4" ht="12.75">
      <c r="C70" s="100"/>
      <c r="D70" s="4"/>
    </row>
    <row r="71" spans="3:4" ht="12.75">
      <c r="C71" s="100"/>
      <c r="D71" s="4"/>
    </row>
    <row r="72" spans="3:4" ht="12.75">
      <c r="C72" s="100"/>
      <c r="D72" s="4"/>
    </row>
    <row r="73" spans="3:4" ht="12.75">
      <c r="C73" s="100"/>
      <c r="D73" s="4"/>
    </row>
    <row r="74" spans="3:4" ht="12.75">
      <c r="C74" s="100"/>
      <c r="D74" s="4"/>
    </row>
    <row r="75" spans="3:4" ht="12.75">
      <c r="C75" s="100"/>
      <c r="D75" s="4"/>
    </row>
    <row r="76" spans="3:4" ht="12.75">
      <c r="C76" s="100"/>
      <c r="D76" s="4"/>
    </row>
    <row r="77" spans="3:4" ht="12.75">
      <c r="C77" s="100"/>
      <c r="D77" s="4"/>
    </row>
    <row r="78" spans="3:4" ht="12.75">
      <c r="C78" s="100"/>
      <c r="D78" s="4"/>
    </row>
    <row r="79" spans="3:4" ht="12.75">
      <c r="C79" s="100"/>
      <c r="D79" s="4"/>
    </row>
    <row r="80" spans="3:4" ht="12.75">
      <c r="C80" s="100"/>
      <c r="D80" s="4"/>
    </row>
    <row r="81" spans="3:4" ht="12.75">
      <c r="C81" s="100"/>
      <c r="D81" s="4"/>
    </row>
  </sheetData>
  <sheetProtection password="CA6F" sheet="1" objects="1" scenarios="1"/>
  <printOptions/>
  <pageMargins left="0.5" right="0.5" top="1" bottom="1" header="0.4921259845" footer="0.4921259845"/>
  <pageSetup horizontalDpi="300" verticalDpi="300" orientation="portrait" paperSize="9" r:id="rId1"/>
  <headerFooter alignWithMargins="0">
    <oddHeader>&amp;L
&amp;"MS Sans Serif,Fett Kursiv"Multi Weit Zweihand 18g  Damen&amp;C&amp;"MS Sans Serif,Fett"&amp;12&amp;UCasting-Weltmeisterschaft
BERN 2004&amp;R
&amp;"MS Sans Serif,Fett Kursiv"Multiplier Distance Double Handed  18g Ladies</oddHeader>
    <oddFooter>&amp;L&amp;8Copyright ÖTCV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33"/>
  <dimension ref="A1:H58"/>
  <sheetViews>
    <sheetView tabSelected="1" workbookViewId="0" topLeftCell="A1">
      <selection activeCell="C10" sqref="C10"/>
    </sheetView>
  </sheetViews>
  <sheetFormatPr defaultColWidth="11.421875" defaultRowHeight="12.75"/>
  <cols>
    <col min="1" max="1" width="3.00390625" style="29" bestFit="1" customWidth="1"/>
    <col min="2" max="2" width="5.00390625" style="29" bestFit="1" customWidth="1"/>
    <col min="3" max="3" width="24.140625" style="50" bestFit="1" customWidth="1"/>
    <col min="4" max="4" width="14.140625" style="18" bestFit="1" customWidth="1"/>
    <col min="5" max="5" width="8.7109375" style="84" bestFit="1" customWidth="1"/>
    <col min="6" max="6" width="4.00390625" style="66" bestFit="1" customWidth="1"/>
    <col min="7" max="7" width="8.7109375" style="84" bestFit="1" customWidth="1"/>
    <col min="8" max="8" width="9.8515625" style="84" bestFit="1" customWidth="1"/>
    <col min="9" max="16384" width="11.421875" style="18" customWidth="1"/>
  </cols>
  <sheetData>
    <row r="1" spans="1:8" ht="30" customHeight="1">
      <c r="A1" s="30" t="s">
        <v>187</v>
      </c>
      <c r="B1" s="30" t="s">
        <v>188</v>
      </c>
      <c r="C1" s="88" t="s">
        <v>0</v>
      </c>
      <c r="D1" s="64" t="s">
        <v>203</v>
      </c>
      <c r="E1" s="70" t="s">
        <v>215</v>
      </c>
      <c r="F1" s="30" t="s">
        <v>213</v>
      </c>
      <c r="G1" s="70" t="s">
        <v>214</v>
      </c>
      <c r="H1" s="70" t="s">
        <v>194</v>
      </c>
    </row>
    <row r="2" spans="1:8" ht="30" customHeight="1">
      <c r="A2" s="30">
        <v>1</v>
      </c>
      <c r="B2" s="30">
        <v>29</v>
      </c>
      <c r="C2" s="88" t="s">
        <v>75</v>
      </c>
      <c r="D2" s="64" t="s">
        <v>68</v>
      </c>
      <c r="E2" s="72">
        <v>815.46</v>
      </c>
      <c r="F2" s="56">
        <v>95</v>
      </c>
      <c r="G2" s="72">
        <v>161.88</v>
      </c>
      <c r="H2" s="72">
        <v>1072.34</v>
      </c>
    </row>
    <row r="3" spans="1:8" ht="30" customHeight="1">
      <c r="A3" s="30">
        <f>A2+1</f>
        <v>2</v>
      </c>
      <c r="B3" s="30">
        <v>30</v>
      </c>
      <c r="C3" s="88" t="s">
        <v>76</v>
      </c>
      <c r="D3" s="64" t="s">
        <v>68</v>
      </c>
      <c r="E3" s="72">
        <v>832.025</v>
      </c>
      <c r="F3" s="56">
        <v>80</v>
      </c>
      <c r="G3" s="72">
        <v>157.05</v>
      </c>
      <c r="H3" s="72">
        <v>1069.075</v>
      </c>
    </row>
    <row r="4" spans="1:8" ht="30" customHeight="1">
      <c r="A4" s="30">
        <f aca="true" t="shared" si="0" ref="A4:A58">A3+1</f>
        <v>3</v>
      </c>
      <c r="B4" s="30">
        <v>110</v>
      </c>
      <c r="C4" s="88" t="s">
        <v>184</v>
      </c>
      <c r="D4" s="64" t="s">
        <v>180</v>
      </c>
      <c r="E4" s="72">
        <v>817.605</v>
      </c>
      <c r="F4" s="56">
        <v>95</v>
      </c>
      <c r="G4" s="72">
        <v>146.82</v>
      </c>
      <c r="H4" s="72">
        <v>1059.425</v>
      </c>
    </row>
    <row r="5" spans="1:8" ht="30" customHeight="1">
      <c r="A5" s="29">
        <f t="shared" si="0"/>
        <v>4</v>
      </c>
      <c r="B5" s="29">
        <v>31</v>
      </c>
      <c r="C5" s="50" t="s">
        <v>77</v>
      </c>
      <c r="D5" s="18" t="s">
        <v>68</v>
      </c>
      <c r="E5" s="84">
        <v>790.84</v>
      </c>
      <c r="F5" s="66">
        <v>85</v>
      </c>
      <c r="G5" s="84">
        <v>157.005</v>
      </c>
      <c r="H5" s="84">
        <v>1032.845</v>
      </c>
    </row>
    <row r="6" spans="1:8" ht="15.75" customHeight="1">
      <c r="A6" s="29">
        <f t="shared" si="0"/>
        <v>5</v>
      </c>
      <c r="B6" s="29">
        <v>27</v>
      </c>
      <c r="C6" s="50" t="s">
        <v>72</v>
      </c>
      <c r="D6" s="18" t="s">
        <v>68</v>
      </c>
      <c r="E6" s="84">
        <v>782.405</v>
      </c>
      <c r="F6" s="66">
        <v>85</v>
      </c>
      <c r="G6" s="84">
        <v>150.9</v>
      </c>
      <c r="H6" s="84">
        <v>1018.305</v>
      </c>
    </row>
    <row r="7" spans="1:8" ht="15.75" customHeight="1">
      <c r="A7" s="29">
        <f t="shared" si="0"/>
        <v>6</v>
      </c>
      <c r="B7" s="29">
        <v>87</v>
      </c>
      <c r="C7" s="50" t="s">
        <v>196</v>
      </c>
      <c r="D7" s="18" t="s">
        <v>146</v>
      </c>
      <c r="E7" s="84">
        <v>795.18</v>
      </c>
      <c r="F7" s="66">
        <v>80</v>
      </c>
      <c r="G7" s="84">
        <v>142.785</v>
      </c>
      <c r="H7" s="84">
        <v>1017.965</v>
      </c>
    </row>
    <row r="8" spans="1:8" ht="15.75" customHeight="1">
      <c r="A8" s="29">
        <f t="shared" si="0"/>
        <v>7</v>
      </c>
      <c r="B8" s="29">
        <v>71</v>
      </c>
      <c r="C8" s="50" t="s">
        <v>132</v>
      </c>
      <c r="D8" s="18" t="s">
        <v>122</v>
      </c>
      <c r="E8" s="84">
        <v>816.495</v>
      </c>
      <c r="F8" s="66">
        <v>55</v>
      </c>
      <c r="G8" s="84">
        <v>145.935</v>
      </c>
      <c r="H8" s="84">
        <v>1017.43</v>
      </c>
    </row>
    <row r="9" spans="1:8" ht="15.75" customHeight="1">
      <c r="A9" s="29">
        <f t="shared" si="0"/>
        <v>8</v>
      </c>
      <c r="B9" s="29">
        <v>70</v>
      </c>
      <c r="C9" s="50" t="s">
        <v>131</v>
      </c>
      <c r="D9" s="18" t="s">
        <v>122</v>
      </c>
      <c r="E9" s="84">
        <v>812.625</v>
      </c>
      <c r="F9" s="66">
        <v>80</v>
      </c>
      <c r="G9" s="84">
        <v>120.975</v>
      </c>
      <c r="H9" s="84">
        <v>1013.6</v>
      </c>
    </row>
    <row r="10" spans="1:8" ht="15.75" customHeight="1">
      <c r="A10" s="29">
        <f t="shared" si="0"/>
        <v>9</v>
      </c>
      <c r="B10" s="29">
        <v>28</v>
      </c>
      <c r="C10" s="50" t="s">
        <v>74</v>
      </c>
      <c r="D10" s="18" t="s">
        <v>68</v>
      </c>
      <c r="E10" s="84">
        <v>777.78</v>
      </c>
      <c r="F10" s="66">
        <v>90</v>
      </c>
      <c r="G10" s="84">
        <v>145.755</v>
      </c>
      <c r="H10" s="84">
        <v>1013.535</v>
      </c>
    </row>
    <row r="11" spans="1:8" ht="15.75" customHeight="1">
      <c r="A11" s="29">
        <f t="shared" si="0"/>
        <v>10</v>
      </c>
      <c r="B11" s="29">
        <v>108</v>
      </c>
      <c r="C11" s="50" t="s">
        <v>182</v>
      </c>
      <c r="D11" s="18" t="s">
        <v>180</v>
      </c>
      <c r="E11" s="84">
        <v>784.105</v>
      </c>
      <c r="F11" s="66">
        <v>90</v>
      </c>
      <c r="G11" s="84">
        <v>138.09</v>
      </c>
      <c r="H11" s="84">
        <v>1012.195</v>
      </c>
    </row>
    <row r="12" spans="1:8" ht="15.75" customHeight="1">
      <c r="A12" s="29">
        <f t="shared" si="0"/>
        <v>11</v>
      </c>
      <c r="B12" s="29">
        <v>12</v>
      </c>
      <c r="C12" s="50" t="s">
        <v>51</v>
      </c>
      <c r="D12" s="18" t="s">
        <v>46</v>
      </c>
      <c r="E12" s="84">
        <v>818.86</v>
      </c>
      <c r="F12" s="66">
        <v>60</v>
      </c>
      <c r="G12" s="84">
        <v>133.14</v>
      </c>
      <c r="H12" s="84">
        <v>1012</v>
      </c>
    </row>
    <row r="13" spans="1:8" ht="15.75" customHeight="1">
      <c r="A13" s="29">
        <f t="shared" si="0"/>
        <v>12</v>
      </c>
      <c r="B13" s="29">
        <v>16</v>
      </c>
      <c r="C13" s="50" t="s">
        <v>56</v>
      </c>
      <c r="D13" s="18" t="s">
        <v>46</v>
      </c>
      <c r="E13" s="84">
        <v>796.985</v>
      </c>
      <c r="F13" s="66">
        <v>75</v>
      </c>
      <c r="G13" s="84">
        <v>139.035</v>
      </c>
      <c r="H13" s="84">
        <v>1011.02</v>
      </c>
    </row>
    <row r="14" spans="1:8" ht="15.75" customHeight="1">
      <c r="A14" s="29">
        <f t="shared" si="0"/>
        <v>13</v>
      </c>
      <c r="B14" s="29">
        <v>84</v>
      </c>
      <c r="C14" s="50" t="s">
        <v>150</v>
      </c>
      <c r="D14" s="18" t="s">
        <v>146</v>
      </c>
      <c r="E14" s="84">
        <v>806.14</v>
      </c>
      <c r="F14" s="66">
        <v>70</v>
      </c>
      <c r="G14" s="84">
        <v>132.06</v>
      </c>
      <c r="H14" s="84">
        <v>1008.2</v>
      </c>
    </row>
    <row r="15" spans="1:8" ht="15.75" customHeight="1">
      <c r="A15" s="29">
        <f t="shared" si="0"/>
        <v>14</v>
      </c>
      <c r="B15" s="29">
        <v>66</v>
      </c>
      <c r="C15" s="50" t="s">
        <v>126</v>
      </c>
      <c r="D15" s="18" t="s">
        <v>122</v>
      </c>
      <c r="E15" s="84">
        <v>798.515</v>
      </c>
      <c r="F15" s="66">
        <v>65</v>
      </c>
      <c r="G15" s="84">
        <v>141.66</v>
      </c>
      <c r="H15" s="84">
        <v>1005.175</v>
      </c>
    </row>
    <row r="16" spans="1:8" ht="15.75" customHeight="1">
      <c r="A16" s="29">
        <f t="shared" si="0"/>
        <v>15</v>
      </c>
      <c r="B16" s="29">
        <v>73</v>
      </c>
      <c r="C16" s="50" t="s">
        <v>135</v>
      </c>
      <c r="D16" s="18" t="s">
        <v>134</v>
      </c>
      <c r="E16" s="84">
        <v>793.32</v>
      </c>
      <c r="F16" s="66">
        <v>55</v>
      </c>
      <c r="G16" s="84">
        <v>154.665</v>
      </c>
      <c r="H16" s="84">
        <v>1002.985</v>
      </c>
    </row>
    <row r="17" spans="1:8" ht="15.75" customHeight="1">
      <c r="A17" s="29">
        <f t="shared" si="0"/>
        <v>16</v>
      </c>
      <c r="B17" s="29">
        <v>68</v>
      </c>
      <c r="C17" s="50" t="s">
        <v>129</v>
      </c>
      <c r="D17" s="18" t="s">
        <v>122</v>
      </c>
      <c r="E17" s="84">
        <v>797.46</v>
      </c>
      <c r="F17" s="66">
        <v>50</v>
      </c>
      <c r="G17" s="84">
        <v>138.9</v>
      </c>
      <c r="H17" s="84">
        <v>986.36</v>
      </c>
    </row>
    <row r="18" spans="1:8" ht="15.75" customHeight="1">
      <c r="A18" s="29">
        <f t="shared" si="0"/>
        <v>17</v>
      </c>
      <c r="B18" s="29">
        <v>44</v>
      </c>
      <c r="C18" s="50" t="s">
        <v>93</v>
      </c>
      <c r="D18" s="18" t="s">
        <v>94</v>
      </c>
      <c r="E18" s="84">
        <v>773.735</v>
      </c>
      <c r="F18" s="66">
        <v>75</v>
      </c>
      <c r="G18" s="84">
        <v>137.025</v>
      </c>
      <c r="H18" s="84">
        <v>985.76</v>
      </c>
    </row>
    <row r="19" spans="1:8" ht="15.75" customHeight="1">
      <c r="A19" s="29">
        <f t="shared" si="0"/>
        <v>18</v>
      </c>
      <c r="B19" s="29">
        <v>14</v>
      </c>
      <c r="C19" s="50" t="s">
        <v>53</v>
      </c>
      <c r="D19" s="18" t="s">
        <v>46</v>
      </c>
      <c r="E19" s="84">
        <v>813.06</v>
      </c>
      <c r="F19" s="66">
        <v>55</v>
      </c>
      <c r="G19" s="84">
        <v>115.995</v>
      </c>
      <c r="H19" s="84">
        <v>984.055</v>
      </c>
    </row>
    <row r="20" spans="1:8" ht="15.75" customHeight="1">
      <c r="A20" s="29">
        <f t="shared" si="0"/>
        <v>19</v>
      </c>
      <c r="B20" s="29">
        <v>13</v>
      </c>
      <c r="C20" s="50" t="s">
        <v>54</v>
      </c>
      <c r="D20" s="18" t="s">
        <v>46</v>
      </c>
      <c r="E20" s="84">
        <v>785.695</v>
      </c>
      <c r="F20" s="66">
        <v>70</v>
      </c>
      <c r="G20" s="84">
        <v>119.97</v>
      </c>
      <c r="H20" s="84">
        <v>975.665</v>
      </c>
    </row>
    <row r="21" spans="1:8" ht="15.75" customHeight="1">
      <c r="A21" s="29">
        <f t="shared" si="0"/>
        <v>20</v>
      </c>
      <c r="B21" s="29">
        <v>67</v>
      </c>
      <c r="C21" s="50" t="s">
        <v>128</v>
      </c>
      <c r="D21" s="18" t="s">
        <v>122</v>
      </c>
      <c r="E21" s="84">
        <v>759.755</v>
      </c>
      <c r="F21" s="66">
        <v>70</v>
      </c>
      <c r="G21" s="84">
        <v>143.22</v>
      </c>
      <c r="H21" s="84">
        <v>972.975</v>
      </c>
    </row>
    <row r="22" spans="1:8" ht="15.75" customHeight="1">
      <c r="A22" s="29">
        <f t="shared" si="0"/>
        <v>21</v>
      </c>
      <c r="B22" s="29">
        <v>96</v>
      </c>
      <c r="C22" s="50" t="s">
        <v>168</v>
      </c>
      <c r="D22" s="18" t="s">
        <v>163</v>
      </c>
      <c r="E22" s="84">
        <v>756.96</v>
      </c>
      <c r="F22" s="66">
        <v>50</v>
      </c>
      <c r="G22" s="84">
        <v>154.2</v>
      </c>
      <c r="H22" s="84">
        <v>961.16</v>
      </c>
    </row>
    <row r="23" spans="1:8" ht="15.75" customHeight="1">
      <c r="A23" s="29">
        <f t="shared" si="0"/>
        <v>22</v>
      </c>
      <c r="B23" s="29">
        <v>77</v>
      </c>
      <c r="C23" s="50" t="s">
        <v>140</v>
      </c>
      <c r="D23" s="18" t="s">
        <v>134</v>
      </c>
      <c r="E23" s="84">
        <v>728.465</v>
      </c>
      <c r="F23" s="66">
        <v>85</v>
      </c>
      <c r="G23" s="84">
        <v>146.85</v>
      </c>
      <c r="H23" s="84">
        <v>960.315</v>
      </c>
    </row>
    <row r="24" spans="1:8" ht="15.75" customHeight="1">
      <c r="A24" s="29">
        <f t="shared" si="0"/>
        <v>23</v>
      </c>
      <c r="B24" s="29">
        <v>49</v>
      </c>
      <c r="C24" s="50" t="s">
        <v>206</v>
      </c>
      <c r="D24" s="18" t="s">
        <v>94</v>
      </c>
      <c r="E24" s="84">
        <v>724.07</v>
      </c>
      <c r="F24" s="66">
        <v>75</v>
      </c>
      <c r="G24" s="84">
        <v>154.02</v>
      </c>
      <c r="H24" s="84">
        <v>953.09</v>
      </c>
    </row>
    <row r="25" spans="1:8" ht="15.75" customHeight="1">
      <c r="A25" s="29">
        <f t="shared" si="0"/>
        <v>24</v>
      </c>
      <c r="B25" s="29">
        <v>74</v>
      </c>
      <c r="C25" s="50" t="s">
        <v>137</v>
      </c>
      <c r="D25" s="18" t="s">
        <v>134</v>
      </c>
      <c r="E25" s="84">
        <v>727.73</v>
      </c>
      <c r="F25" s="66">
        <v>80</v>
      </c>
      <c r="G25" s="84">
        <v>142.635</v>
      </c>
      <c r="H25" s="84">
        <v>950.365</v>
      </c>
    </row>
    <row r="26" spans="1:8" ht="15.75" customHeight="1">
      <c r="A26" s="29">
        <f t="shared" si="0"/>
        <v>25</v>
      </c>
      <c r="B26" s="29">
        <v>75</v>
      </c>
      <c r="C26" s="50" t="s">
        <v>138</v>
      </c>
      <c r="D26" s="18" t="s">
        <v>134</v>
      </c>
      <c r="E26" s="84">
        <v>728.53</v>
      </c>
      <c r="F26" s="66">
        <v>70</v>
      </c>
      <c r="G26" s="84">
        <v>149.28</v>
      </c>
      <c r="H26" s="84">
        <v>947.81</v>
      </c>
    </row>
    <row r="27" spans="1:8" ht="15.75" customHeight="1">
      <c r="A27" s="29">
        <f t="shared" si="0"/>
        <v>26</v>
      </c>
      <c r="B27" s="29">
        <v>69</v>
      </c>
      <c r="C27" s="50" t="s">
        <v>130</v>
      </c>
      <c r="D27" s="18" t="s">
        <v>122</v>
      </c>
      <c r="E27" s="84">
        <v>735.19</v>
      </c>
      <c r="F27" s="66">
        <v>75</v>
      </c>
      <c r="G27" s="84">
        <v>135.6</v>
      </c>
      <c r="H27" s="84">
        <v>945.79</v>
      </c>
    </row>
    <row r="28" spans="1:8" ht="15.75" customHeight="1">
      <c r="A28" s="29">
        <f t="shared" si="0"/>
        <v>27</v>
      </c>
      <c r="B28" s="29">
        <v>15</v>
      </c>
      <c r="C28" s="50" t="s">
        <v>55</v>
      </c>
      <c r="D28" s="18" t="s">
        <v>46</v>
      </c>
      <c r="E28" s="84">
        <v>789.735</v>
      </c>
      <c r="F28" s="66">
        <v>20</v>
      </c>
      <c r="G28" s="84">
        <v>127.455</v>
      </c>
      <c r="H28" s="84">
        <v>937.19</v>
      </c>
    </row>
    <row r="29" spans="1:8" ht="15.75" customHeight="1">
      <c r="A29" s="29">
        <f t="shared" si="0"/>
        <v>28</v>
      </c>
      <c r="B29" s="29">
        <v>83</v>
      </c>
      <c r="C29" s="50" t="s">
        <v>149</v>
      </c>
      <c r="D29" s="18" t="s">
        <v>146</v>
      </c>
      <c r="E29" s="84">
        <v>762.545</v>
      </c>
      <c r="F29" s="66">
        <v>50</v>
      </c>
      <c r="G29" s="84">
        <v>109.725</v>
      </c>
      <c r="H29" s="84">
        <v>922.27</v>
      </c>
    </row>
    <row r="30" spans="1:8" ht="15.75" customHeight="1">
      <c r="A30" s="29">
        <f t="shared" si="0"/>
        <v>29</v>
      </c>
      <c r="B30" s="29">
        <v>48</v>
      </c>
      <c r="C30" s="50" t="s">
        <v>99</v>
      </c>
      <c r="D30" s="18" t="s">
        <v>94</v>
      </c>
      <c r="E30" s="84">
        <v>717.1</v>
      </c>
      <c r="F30" s="66">
        <v>80</v>
      </c>
      <c r="G30" s="84">
        <v>122.88</v>
      </c>
      <c r="H30" s="84">
        <v>919.98</v>
      </c>
    </row>
    <row r="31" spans="1:8" ht="15.75" customHeight="1">
      <c r="A31" s="29">
        <f t="shared" si="0"/>
        <v>30</v>
      </c>
      <c r="B31" s="29">
        <v>95</v>
      </c>
      <c r="C31" s="50" t="s">
        <v>166</v>
      </c>
      <c r="D31" s="18" t="s">
        <v>163</v>
      </c>
      <c r="E31" s="84">
        <v>723.42</v>
      </c>
      <c r="F31" s="66">
        <v>55</v>
      </c>
      <c r="G31" s="84">
        <v>139.425</v>
      </c>
      <c r="H31" s="84">
        <v>917.845</v>
      </c>
    </row>
    <row r="32" spans="1:8" ht="15.75" customHeight="1">
      <c r="A32" s="29">
        <f t="shared" si="0"/>
        <v>31</v>
      </c>
      <c r="B32" s="29">
        <v>100</v>
      </c>
      <c r="C32" s="50" t="s">
        <v>172</v>
      </c>
      <c r="D32" s="18" t="s">
        <v>163</v>
      </c>
      <c r="E32" s="84">
        <v>684.525</v>
      </c>
      <c r="F32" s="66">
        <v>60</v>
      </c>
      <c r="G32" s="84">
        <v>146.37</v>
      </c>
      <c r="H32" s="84">
        <v>890.895</v>
      </c>
    </row>
    <row r="33" spans="1:8" ht="15.75" customHeight="1">
      <c r="A33" s="29">
        <f t="shared" si="0"/>
        <v>32</v>
      </c>
      <c r="B33" s="29">
        <v>76</v>
      </c>
      <c r="C33" s="50" t="s">
        <v>201</v>
      </c>
      <c r="D33" s="18" t="s">
        <v>134</v>
      </c>
      <c r="E33" s="84">
        <v>806.2</v>
      </c>
      <c r="F33" s="66">
        <v>80</v>
      </c>
      <c r="G33" s="84">
        <v>0</v>
      </c>
      <c r="H33" s="84">
        <v>886.2</v>
      </c>
    </row>
    <row r="34" spans="1:8" ht="15.75" customHeight="1">
      <c r="A34" s="29">
        <f t="shared" si="0"/>
        <v>33</v>
      </c>
      <c r="B34" s="29">
        <v>99</v>
      </c>
      <c r="C34" s="50" t="s">
        <v>171</v>
      </c>
      <c r="D34" s="18" t="s">
        <v>163</v>
      </c>
      <c r="E34" s="84">
        <v>694.805</v>
      </c>
      <c r="F34" s="66">
        <v>35</v>
      </c>
      <c r="G34" s="84">
        <v>144.285</v>
      </c>
      <c r="H34" s="84">
        <v>874.09</v>
      </c>
    </row>
    <row r="35" spans="1:8" ht="15.75" customHeight="1">
      <c r="A35" s="29">
        <f t="shared" si="0"/>
        <v>34</v>
      </c>
      <c r="B35" s="29">
        <v>79</v>
      </c>
      <c r="C35" s="50" t="s">
        <v>143</v>
      </c>
      <c r="D35" s="18" t="s">
        <v>142</v>
      </c>
      <c r="E35" s="84">
        <v>653.975</v>
      </c>
      <c r="F35" s="66">
        <v>80</v>
      </c>
      <c r="G35" s="84">
        <v>139.35</v>
      </c>
      <c r="H35" s="84">
        <v>873.325</v>
      </c>
    </row>
    <row r="36" spans="1:8" ht="15.75" customHeight="1">
      <c r="A36" s="29">
        <f t="shared" si="0"/>
        <v>35</v>
      </c>
      <c r="B36" s="29">
        <v>38</v>
      </c>
      <c r="C36" s="50" t="s">
        <v>86</v>
      </c>
      <c r="D36" s="18" t="s">
        <v>81</v>
      </c>
      <c r="E36" s="84">
        <v>714.08</v>
      </c>
      <c r="F36" s="66">
        <v>30</v>
      </c>
      <c r="G36" s="84">
        <v>118.11</v>
      </c>
      <c r="H36" s="84">
        <v>862.19</v>
      </c>
    </row>
    <row r="37" spans="1:8" ht="15.75" customHeight="1">
      <c r="A37" s="29">
        <f t="shared" si="0"/>
        <v>36</v>
      </c>
      <c r="B37" s="29">
        <v>85</v>
      </c>
      <c r="C37" s="50" t="s">
        <v>207</v>
      </c>
      <c r="D37" s="18" t="s">
        <v>146</v>
      </c>
      <c r="E37" s="84">
        <v>800.505</v>
      </c>
      <c r="F37" s="66">
        <v>60</v>
      </c>
      <c r="G37" s="84">
        <v>0</v>
      </c>
      <c r="H37" s="84">
        <v>860.505</v>
      </c>
    </row>
    <row r="38" spans="1:8" ht="15.75" customHeight="1">
      <c r="A38" s="29">
        <f t="shared" si="0"/>
        <v>37</v>
      </c>
      <c r="B38" s="29">
        <v>23</v>
      </c>
      <c r="C38" s="50" t="s">
        <v>66</v>
      </c>
      <c r="D38" s="18" t="s">
        <v>60</v>
      </c>
      <c r="E38" s="84">
        <v>672.075</v>
      </c>
      <c r="F38" s="66">
        <v>50</v>
      </c>
      <c r="G38" s="84">
        <v>120.345</v>
      </c>
      <c r="H38" s="84">
        <v>842.42</v>
      </c>
    </row>
    <row r="39" spans="1:8" ht="15.75" customHeight="1">
      <c r="A39" s="29">
        <f t="shared" si="0"/>
        <v>38</v>
      </c>
      <c r="B39" s="29">
        <v>46</v>
      </c>
      <c r="C39" s="50" t="s">
        <v>97</v>
      </c>
      <c r="D39" s="18" t="s">
        <v>94</v>
      </c>
      <c r="E39" s="84">
        <v>596.49</v>
      </c>
      <c r="F39" s="66">
        <v>80</v>
      </c>
      <c r="G39" s="84">
        <v>164.715</v>
      </c>
      <c r="H39" s="84">
        <v>841.205</v>
      </c>
    </row>
    <row r="40" spans="1:8" ht="15.75" customHeight="1">
      <c r="A40" s="29">
        <f t="shared" si="0"/>
        <v>39</v>
      </c>
      <c r="B40" s="29">
        <v>11</v>
      </c>
      <c r="C40" s="50" t="s">
        <v>211</v>
      </c>
      <c r="D40" s="18" t="s">
        <v>46</v>
      </c>
      <c r="E40" s="84">
        <v>633.53</v>
      </c>
      <c r="F40" s="66">
        <v>55</v>
      </c>
      <c r="G40" s="84">
        <v>143.97</v>
      </c>
      <c r="H40" s="84">
        <v>832.5</v>
      </c>
    </row>
    <row r="41" spans="1:8" ht="15.75" customHeight="1">
      <c r="A41" s="29">
        <f t="shared" si="0"/>
        <v>40</v>
      </c>
      <c r="B41" s="29">
        <v>106</v>
      </c>
      <c r="C41" s="50" t="s">
        <v>179</v>
      </c>
      <c r="D41" s="18" t="s">
        <v>180</v>
      </c>
      <c r="E41" s="84">
        <v>640.76</v>
      </c>
      <c r="F41" s="66">
        <v>60</v>
      </c>
      <c r="G41" s="84">
        <v>123.75</v>
      </c>
      <c r="H41" s="84">
        <v>824.51</v>
      </c>
    </row>
    <row r="42" spans="1:8" ht="15.75" customHeight="1">
      <c r="A42" s="29">
        <f t="shared" si="0"/>
        <v>41</v>
      </c>
      <c r="B42" s="29">
        <v>47</v>
      </c>
      <c r="C42" s="50" t="s">
        <v>98</v>
      </c>
      <c r="D42" s="18" t="s">
        <v>94</v>
      </c>
      <c r="E42" s="84">
        <v>659.81</v>
      </c>
      <c r="F42" s="66">
        <v>65</v>
      </c>
      <c r="G42" s="84">
        <v>98.82</v>
      </c>
      <c r="H42" s="84">
        <v>823.63</v>
      </c>
    </row>
    <row r="43" spans="1:8" ht="15.75" customHeight="1">
      <c r="A43" s="29">
        <f t="shared" si="0"/>
        <v>42</v>
      </c>
      <c r="B43" s="29">
        <v>86</v>
      </c>
      <c r="C43" s="50" t="s">
        <v>153</v>
      </c>
      <c r="D43" s="18" t="s">
        <v>146</v>
      </c>
      <c r="E43" s="84">
        <v>803.075</v>
      </c>
      <c r="G43" s="84">
        <v>0</v>
      </c>
      <c r="H43" s="84">
        <v>803.075</v>
      </c>
    </row>
    <row r="44" spans="1:8" ht="15.75" customHeight="1">
      <c r="A44" s="29">
        <f t="shared" si="0"/>
        <v>43</v>
      </c>
      <c r="B44" s="29">
        <v>97</v>
      </c>
      <c r="C44" s="50" t="s">
        <v>169</v>
      </c>
      <c r="D44" s="18" t="s">
        <v>163</v>
      </c>
      <c r="E44" s="84">
        <v>720.59</v>
      </c>
      <c r="F44" s="66">
        <v>70</v>
      </c>
      <c r="G44" s="84">
        <v>0</v>
      </c>
      <c r="H44" s="84">
        <v>790.59</v>
      </c>
    </row>
    <row r="45" spans="1:8" ht="15.75" customHeight="1">
      <c r="A45" s="29">
        <f t="shared" si="0"/>
        <v>44</v>
      </c>
      <c r="B45" s="29">
        <v>98</v>
      </c>
      <c r="C45" s="50" t="s">
        <v>170</v>
      </c>
      <c r="D45" s="18" t="s">
        <v>163</v>
      </c>
      <c r="E45" s="84">
        <v>578.815</v>
      </c>
      <c r="F45" s="66">
        <v>65</v>
      </c>
      <c r="G45" s="84">
        <v>139.62</v>
      </c>
      <c r="H45" s="84">
        <v>783.435</v>
      </c>
    </row>
    <row r="46" spans="1:8" ht="15.75" customHeight="1">
      <c r="A46" s="29">
        <f t="shared" si="0"/>
        <v>45</v>
      </c>
      <c r="B46" s="29">
        <v>88</v>
      </c>
      <c r="C46" s="50" t="s">
        <v>208</v>
      </c>
      <c r="D46" s="18" t="s">
        <v>146</v>
      </c>
      <c r="E46" s="84">
        <v>728.25</v>
      </c>
      <c r="G46" s="84">
        <v>0</v>
      </c>
      <c r="H46" s="84">
        <v>728.25</v>
      </c>
    </row>
    <row r="47" spans="1:8" ht="15.75" customHeight="1">
      <c r="A47" s="29">
        <f t="shared" si="0"/>
        <v>46</v>
      </c>
      <c r="B47" s="29">
        <v>109</v>
      </c>
      <c r="C47" s="50" t="s">
        <v>183</v>
      </c>
      <c r="D47" s="18" t="s">
        <v>180</v>
      </c>
      <c r="E47" s="84">
        <v>544.47</v>
      </c>
      <c r="F47" s="66">
        <v>65</v>
      </c>
      <c r="G47" s="84">
        <v>90.36</v>
      </c>
      <c r="H47" s="84">
        <v>699.83</v>
      </c>
    </row>
    <row r="48" spans="1:8" ht="15.75" customHeight="1">
      <c r="A48" s="29">
        <f t="shared" si="0"/>
        <v>47</v>
      </c>
      <c r="B48" s="29">
        <v>40</v>
      </c>
      <c r="C48" s="50" t="s">
        <v>89</v>
      </c>
      <c r="D48" s="18" t="s">
        <v>88</v>
      </c>
      <c r="E48" s="84">
        <v>499.5</v>
      </c>
      <c r="F48" s="66">
        <v>25</v>
      </c>
      <c r="G48" s="84">
        <v>105.42</v>
      </c>
      <c r="H48" s="84">
        <v>629.92</v>
      </c>
    </row>
    <row r="49" spans="1:8" ht="15.75" customHeight="1">
      <c r="A49" s="29">
        <f t="shared" si="0"/>
        <v>48</v>
      </c>
      <c r="B49" s="29">
        <v>45</v>
      </c>
      <c r="C49" s="50" t="s">
        <v>96</v>
      </c>
      <c r="D49" s="18" t="s">
        <v>94</v>
      </c>
      <c r="E49" s="84">
        <v>455.99</v>
      </c>
      <c r="F49" s="66">
        <v>80</v>
      </c>
      <c r="G49" s="84">
        <v>83</v>
      </c>
      <c r="H49" s="84">
        <v>618.99</v>
      </c>
    </row>
    <row r="50" spans="1:8" ht="15.75" customHeight="1">
      <c r="A50" s="29">
        <f t="shared" si="0"/>
        <v>49</v>
      </c>
      <c r="B50" s="29">
        <v>103</v>
      </c>
      <c r="C50" s="50" t="s">
        <v>176</v>
      </c>
      <c r="D50" s="18" t="s">
        <v>174</v>
      </c>
      <c r="E50" s="84">
        <v>470.705</v>
      </c>
      <c r="G50" s="84">
        <v>144.405</v>
      </c>
      <c r="H50" s="84">
        <v>615.11</v>
      </c>
    </row>
    <row r="51" spans="1:8" ht="15.75" customHeight="1">
      <c r="A51" s="29">
        <f t="shared" si="0"/>
        <v>50</v>
      </c>
      <c r="B51" s="29">
        <v>19</v>
      </c>
      <c r="C51" s="50" t="s">
        <v>62</v>
      </c>
      <c r="D51" s="18" t="s">
        <v>60</v>
      </c>
      <c r="E51" s="84">
        <v>463.29</v>
      </c>
      <c r="F51" s="66">
        <v>50</v>
      </c>
      <c r="G51" s="84">
        <v>100.665</v>
      </c>
      <c r="H51" s="84">
        <v>613.955</v>
      </c>
    </row>
    <row r="52" spans="1:8" ht="15.75" customHeight="1">
      <c r="A52" s="29">
        <f t="shared" si="0"/>
        <v>51</v>
      </c>
      <c r="B52" s="29">
        <v>62</v>
      </c>
      <c r="C52" s="50" t="s">
        <v>116</v>
      </c>
      <c r="D52" s="18" t="s">
        <v>117</v>
      </c>
      <c r="E52" s="84">
        <v>544.89</v>
      </c>
      <c r="G52" s="84">
        <v>0</v>
      </c>
      <c r="H52" s="84">
        <v>544.89</v>
      </c>
    </row>
    <row r="53" spans="1:8" ht="15.75" customHeight="1">
      <c r="A53" s="29">
        <f t="shared" si="0"/>
        <v>52</v>
      </c>
      <c r="B53" s="29">
        <v>105</v>
      </c>
      <c r="C53" s="50" t="s">
        <v>178</v>
      </c>
      <c r="D53" s="18" t="s">
        <v>174</v>
      </c>
      <c r="E53" s="84">
        <v>324.75</v>
      </c>
      <c r="G53" s="84">
        <v>172.005</v>
      </c>
      <c r="H53" s="84">
        <v>496.755</v>
      </c>
    </row>
    <row r="54" spans="1:8" ht="15.75" customHeight="1">
      <c r="A54" s="29">
        <f t="shared" si="0"/>
        <v>53</v>
      </c>
      <c r="B54" s="29">
        <v>20</v>
      </c>
      <c r="C54" s="50" t="s">
        <v>63</v>
      </c>
      <c r="D54" s="18" t="s">
        <v>60</v>
      </c>
      <c r="E54" s="84">
        <v>402.815</v>
      </c>
      <c r="F54" s="66">
        <v>40</v>
      </c>
      <c r="G54" s="84">
        <v>33</v>
      </c>
      <c r="H54" s="84">
        <v>475.815</v>
      </c>
    </row>
    <row r="55" spans="1:8" ht="15.75" customHeight="1">
      <c r="A55" s="29">
        <f t="shared" si="0"/>
        <v>54</v>
      </c>
      <c r="B55" s="29">
        <v>18</v>
      </c>
      <c r="C55" s="50" t="s">
        <v>204</v>
      </c>
      <c r="D55" s="18" t="s">
        <v>60</v>
      </c>
      <c r="E55" s="84">
        <v>384.255</v>
      </c>
      <c r="F55" s="66">
        <v>40</v>
      </c>
      <c r="G55" s="84">
        <v>30</v>
      </c>
      <c r="H55" s="84">
        <v>454.255</v>
      </c>
    </row>
    <row r="56" spans="1:8" ht="15.75" customHeight="1">
      <c r="A56" s="29">
        <f t="shared" si="0"/>
        <v>55</v>
      </c>
      <c r="B56" s="29">
        <v>104</v>
      </c>
      <c r="C56" s="50" t="s">
        <v>177</v>
      </c>
      <c r="D56" s="18" t="s">
        <v>174</v>
      </c>
      <c r="E56" s="84">
        <v>430.165</v>
      </c>
      <c r="F56" s="66">
        <v>10</v>
      </c>
      <c r="G56" s="84">
        <v>0</v>
      </c>
      <c r="H56" s="84">
        <v>440.165</v>
      </c>
    </row>
    <row r="57" spans="1:8" ht="15.75" customHeight="1">
      <c r="A57" s="29">
        <f t="shared" si="0"/>
        <v>56</v>
      </c>
      <c r="B57" s="29">
        <v>101</v>
      </c>
      <c r="C57" s="50" t="s">
        <v>173</v>
      </c>
      <c r="D57" s="18" t="s">
        <v>174</v>
      </c>
      <c r="E57" s="84">
        <v>245.175</v>
      </c>
      <c r="G57" s="84">
        <v>154.53</v>
      </c>
      <c r="H57" s="84">
        <v>399.705</v>
      </c>
    </row>
    <row r="58" spans="1:8" ht="15.75" customHeight="1">
      <c r="A58" s="29">
        <f t="shared" si="0"/>
        <v>57</v>
      </c>
      <c r="B58" s="29">
        <v>102</v>
      </c>
      <c r="C58" s="50" t="s">
        <v>175</v>
      </c>
      <c r="D58" s="18" t="s">
        <v>174</v>
      </c>
      <c r="E58" s="84">
        <v>222.855</v>
      </c>
      <c r="G58" s="84">
        <v>148.845</v>
      </c>
      <c r="H58" s="84">
        <v>371.7</v>
      </c>
    </row>
    <row r="59" ht="15.75" customHeight="1"/>
  </sheetData>
  <sheetProtection password="CA6F" sheet="1" objects="1" scenarios="1"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
&amp;"MS Sans Serif,Fett Kursiv"9-Kampf Herren&amp;C&amp;"MS Sans Serif,Fett"&amp;12&amp;UCasting-Weltmeisterschaft
BERN 2004&amp;R
&amp;"MS Sans Serif,Fett Kursiv"All Round Men</oddHeader>
    <oddFooter>&amp;L&amp;8Copyright ÖTCV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34"/>
  <dimension ref="A1:H12"/>
  <sheetViews>
    <sheetView workbookViewId="0" topLeftCell="A1">
      <selection activeCell="I13" sqref="I13"/>
    </sheetView>
  </sheetViews>
  <sheetFormatPr defaultColWidth="11.421875" defaultRowHeight="12.75"/>
  <cols>
    <col min="1" max="1" width="3.00390625" style="29" bestFit="1" customWidth="1"/>
    <col min="2" max="2" width="5.00390625" style="29" bestFit="1" customWidth="1"/>
    <col min="3" max="3" width="23.57421875" style="18" bestFit="1" customWidth="1"/>
    <col min="4" max="4" width="14.140625" style="18" bestFit="1" customWidth="1"/>
    <col min="5" max="5" width="8.7109375" style="26" bestFit="1" customWidth="1"/>
    <col min="6" max="6" width="4.00390625" style="102" bestFit="1" customWidth="1"/>
    <col min="7" max="8" width="8.7109375" style="84" bestFit="1" customWidth="1"/>
    <col min="9" max="16384" width="11.421875" style="18" customWidth="1"/>
  </cols>
  <sheetData>
    <row r="1" spans="1:8" ht="30" customHeight="1">
      <c r="A1" s="30" t="s">
        <v>187</v>
      </c>
      <c r="B1" s="30" t="s">
        <v>188</v>
      </c>
      <c r="C1" s="64" t="s">
        <v>0</v>
      </c>
      <c r="D1" s="64" t="s">
        <v>203</v>
      </c>
      <c r="E1" s="70" t="s">
        <v>200</v>
      </c>
      <c r="F1" s="31" t="s">
        <v>213</v>
      </c>
      <c r="G1" s="70" t="s">
        <v>214</v>
      </c>
      <c r="H1" s="70" t="s">
        <v>194</v>
      </c>
    </row>
    <row r="2" spans="1:8" ht="30" customHeight="1">
      <c r="A2" s="30">
        <v>1</v>
      </c>
      <c r="B2" s="30">
        <v>26</v>
      </c>
      <c r="C2" s="64" t="s">
        <v>71</v>
      </c>
      <c r="D2" s="64" t="s">
        <v>68</v>
      </c>
      <c r="E2" s="94">
        <v>476.435</v>
      </c>
      <c r="F2" s="74">
        <v>95</v>
      </c>
      <c r="G2" s="72">
        <v>133.11</v>
      </c>
      <c r="H2" s="72">
        <v>704.545</v>
      </c>
    </row>
    <row r="3" spans="1:8" ht="30" customHeight="1">
      <c r="A3" s="30">
        <f>A2+1</f>
        <v>2</v>
      </c>
      <c r="B3" s="30">
        <v>25</v>
      </c>
      <c r="C3" s="64" t="s">
        <v>70</v>
      </c>
      <c r="D3" s="64" t="s">
        <v>68</v>
      </c>
      <c r="E3" s="94">
        <v>475.83</v>
      </c>
      <c r="F3" s="74">
        <v>80</v>
      </c>
      <c r="G3" s="72">
        <v>120.3</v>
      </c>
      <c r="H3" s="72">
        <v>676.13</v>
      </c>
    </row>
    <row r="4" spans="1:8" ht="30" customHeight="1">
      <c r="A4" s="30">
        <f aca="true" t="shared" si="0" ref="A4:A12">A3+1</f>
        <v>3</v>
      </c>
      <c r="B4" s="30">
        <v>24</v>
      </c>
      <c r="C4" s="64" t="s">
        <v>67</v>
      </c>
      <c r="D4" s="64" t="s">
        <v>68</v>
      </c>
      <c r="E4" s="94">
        <v>448.08</v>
      </c>
      <c r="F4" s="74">
        <v>80</v>
      </c>
      <c r="G4" s="72">
        <v>133.725</v>
      </c>
      <c r="H4" s="72">
        <v>661.805</v>
      </c>
    </row>
    <row r="5" spans="1:8" ht="25.5" customHeight="1">
      <c r="A5" s="29">
        <f t="shared" si="0"/>
        <v>4</v>
      </c>
      <c r="B5" s="29">
        <v>9</v>
      </c>
      <c r="C5" s="18" t="s">
        <v>48</v>
      </c>
      <c r="D5" s="18" t="s">
        <v>46</v>
      </c>
      <c r="E5" s="26">
        <v>474.495</v>
      </c>
      <c r="F5" s="102">
        <v>45</v>
      </c>
      <c r="G5" s="84">
        <v>127.08</v>
      </c>
      <c r="H5" s="84">
        <v>646.575</v>
      </c>
    </row>
    <row r="6" spans="1:8" ht="25.5" customHeight="1">
      <c r="A6" s="29">
        <f t="shared" si="0"/>
        <v>5</v>
      </c>
      <c r="B6" s="29">
        <v>8</v>
      </c>
      <c r="C6" s="18" t="s">
        <v>45</v>
      </c>
      <c r="D6" s="18" t="s">
        <v>46</v>
      </c>
      <c r="E6" s="26">
        <v>465.45</v>
      </c>
      <c r="F6" s="102">
        <v>55</v>
      </c>
      <c r="G6" s="84">
        <v>108.93</v>
      </c>
      <c r="H6" s="84">
        <v>629.38</v>
      </c>
    </row>
    <row r="7" spans="1:8" ht="25.5" customHeight="1">
      <c r="A7" s="29">
        <f t="shared" si="0"/>
        <v>6</v>
      </c>
      <c r="B7" s="29">
        <v>64</v>
      </c>
      <c r="C7" s="18" t="s">
        <v>124</v>
      </c>
      <c r="D7" s="18" t="s">
        <v>122</v>
      </c>
      <c r="E7" s="26">
        <v>463.52</v>
      </c>
      <c r="F7" s="102">
        <v>60</v>
      </c>
      <c r="G7" s="84">
        <v>86.325</v>
      </c>
      <c r="H7" s="84">
        <v>609.845</v>
      </c>
    </row>
    <row r="8" spans="1:8" ht="21.75" customHeight="1">
      <c r="A8" s="29">
        <f t="shared" si="0"/>
        <v>7</v>
      </c>
      <c r="B8" s="29">
        <v>17</v>
      </c>
      <c r="C8" s="18" t="s">
        <v>57</v>
      </c>
      <c r="D8" s="18" t="s">
        <v>58</v>
      </c>
      <c r="E8" s="26">
        <v>391.37</v>
      </c>
      <c r="F8" s="102">
        <v>55</v>
      </c>
      <c r="G8" s="84">
        <v>131.64</v>
      </c>
      <c r="H8" s="84">
        <v>578.01</v>
      </c>
    </row>
    <row r="9" spans="1:8" ht="21.75" customHeight="1">
      <c r="A9" s="29">
        <f t="shared" si="0"/>
        <v>8</v>
      </c>
      <c r="B9" s="29">
        <v>65</v>
      </c>
      <c r="C9" s="18" t="s">
        <v>125</v>
      </c>
      <c r="D9" s="18" t="s">
        <v>122</v>
      </c>
      <c r="E9" s="26">
        <v>444.355</v>
      </c>
      <c r="F9" s="102">
        <v>40</v>
      </c>
      <c r="G9" s="84">
        <v>88.485</v>
      </c>
      <c r="H9" s="84">
        <v>572.84</v>
      </c>
    </row>
    <row r="10" spans="1:8" ht="21.75" customHeight="1">
      <c r="A10" s="29">
        <f t="shared" si="0"/>
        <v>9</v>
      </c>
      <c r="B10" s="29">
        <v>93</v>
      </c>
      <c r="C10" s="18" t="s">
        <v>162</v>
      </c>
      <c r="D10" s="18" t="s">
        <v>163</v>
      </c>
      <c r="E10" s="26">
        <v>365.825</v>
      </c>
      <c r="F10" s="102">
        <v>40</v>
      </c>
      <c r="G10" s="84">
        <v>114.66</v>
      </c>
      <c r="H10" s="84">
        <v>520.485</v>
      </c>
    </row>
    <row r="11" spans="1:8" ht="21.75" customHeight="1">
      <c r="A11" s="29">
        <f t="shared" si="0"/>
        <v>10</v>
      </c>
      <c r="B11" s="29">
        <v>78</v>
      </c>
      <c r="C11" s="18" t="s">
        <v>141</v>
      </c>
      <c r="D11" s="18" t="s">
        <v>142</v>
      </c>
      <c r="E11" s="26">
        <v>400.01</v>
      </c>
      <c r="F11" s="102">
        <v>50</v>
      </c>
      <c r="G11" s="84">
        <v>0</v>
      </c>
      <c r="H11" s="84">
        <v>450.01</v>
      </c>
    </row>
    <row r="12" spans="1:8" ht="21.75" customHeight="1">
      <c r="A12" s="29">
        <f t="shared" si="0"/>
        <v>11</v>
      </c>
      <c r="B12" s="29">
        <v>94</v>
      </c>
      <c r="C12" s="18" t="s">
        <v>165</v>
      </c>
      <c r="D12" s="18" t="s">
        <v>163</v>
      </c>
      <c r="E12" s="26">
        <v>195.835</v>
      </c>
      <c r="F12" s="102">
        <v>15</v>
      </c>
      <c r="G12" s="84">
        <v>102.585</v>
      </c>
      <c r="H12" s="84">
        <v>313.42</v>
      </c>
    </row>
  </sheetData>
  <sheetProtection password="CA6F" sheet="1" objects="1" scenarios="1"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
&amp;"MS Sans Serif,Fett Kursiv"7-Kampf Damen&amp;C&amp;"MS Sans Serif,Fett"&amp;12&amp;U&amp;F&amp;R
&amp;"MS Sans Serif,Fett Kursiv"All Round Ladies</oddHeader>
    <oddFooter>&amp;L&amp;8Copyright ÖTCV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6"/>
  <dimension ref="A1:K64"/>
  <sheetViews>
    <sheetView workbookViewId="0" topLeftCell="A1">
      <selection activeCell="G20" sqref="G20"/>
    </sheetView>
  </sheetViews>
  <sheetFormatPr defaultColWidth="11.421875" defaultRowHeight="12.75"/>
  <cols>
    <col min="1" max="1" width="3.8515625" style="18" customWidth="1"/>
    <col min="2" max="2" width="26.00390625" style="18" customWidth="1"/>
    <col min="3" max="3" width="11.421875" style="18" customWidth="1"/>
    <col min="4" max="4" width="13.7109375" style="18" customWidth="1"/>
    <col min="5" max="16384" width="11.421875" style="18" customWidth="1"/>
  </cols>
  <sheetData>
    <row r="1" spans="1:4" ht="17.25" customHeight="1">
      <c r="A1" s="64" t="s">
        <v>197</v>
      </c>
      <c r="B1" s="64" t="s">
        <v>0</v>
      </c>
      <c r="C1" s="64" t="s">
        <v>8</v>
      </c>
      <c r="D1" s="64" t="s">
        <v>198</v>
      </c>
    </row>
    <row r="2" spans="1:11" ht="21" customHeight="1">
      <c r="A2" s="33">
        <v>1</v>
      </c>
      <c r="B2" s="34" t="s">
        <v>76</v>
      </c>
      <c r="C2" s="34" t="s">
        <v>73</v>
      </c>
      <c r="D2" s="63">
        <v>2098.185</v>
      </c>
      <c r="E2" s="1"/>
      <c r="F2" s="41"/>
      <c r="G2" s="25"/>
      <c r="H2" s="23"/>
      <c r="I2" s="23"/>
      <c r="J2" s="23"/>
      <c r="K2" s="28">
        <v>4</v>
      </c>
    </row>
    <row r="3" spans="1:11" ht="13.5" customHeight="1">
      <c r="A3" s="33"/>
      <c r="B3" s="34" t="s">
        <v>78</v>
      </c>
      <c r="C3" s="34" t="s">
        <v>73</v>
      </c>
      <c r="D3" s="63"/>
      <c r="E3" s="1"/>
      <c r="F3" s="41"/>
      <c r="G3" s="25"/>
      <c r="H3" s="23"/>
      <c r="I3" s="23"/>
      <c r="J3" s="23"/>
      <c r="K3" s="28">
        <v>5</v>
      </c>
    </row>
    <row r="4" spans="1:11" ht="12.75">
      <c r="A4" s="33"/>
      <c r="B4" s="34" t="s">
        <v>75</v>
      </c>
      <c r="C4" s="34" t="s">
        <v>73</v>
      </c>
      <c r="D4" s="63"/>
      <c r="E4" s="1"/>
      <c r="F4" s="41"/>
      <c r="G4" s="25"/>
      <c r="H4" s="23"/>
      <c r="I4" s="23"/>
      <c r="J4" s="23"/>
      <c r="K4" s="28">
        <v>6</v>
      </c>
    </row>
    <row r="5" spans="1:11" ht="13.5" customHeight="1">
      <c r="A5" s="33"/>
      <c r="B5" s="34" t="s">
        <v>77</v>
      </c>
      <c r="C5" s="34" t="s">
        <v>73</v>
      </c>
      <c r="D5" s="63"/>
      <c r="E5" s="1"/>
      <c r="F5" s="41"/>
      <c r="G5" s="25"/>
      <c r="H5" s="23"/>
      <c r="I5" s="23"/>
      <c r="J5" s="23"/>
      <c r="K5" s="28">
        <v>7</v>
      </c>
    </row>
    <row r="6" spans="1:11" ht="21.75" customHeight="1">
      <c r="A6" s="33">
        <v>2</v>
      </c>
      <c r="B6" s="34" t="s">
        <v>53</v>
      </c>
      <c r="C6" s="34" t="s">
        <v>52</v>
      </c>
      <c r="D6" s="63">
        <v>2063.54</v>
      </c>
      <c r="E6" s="1"/>
      <c r="F6" s="41"/>
      <c r="G6" s="25"/>
      <c r="H6" s="23"/>
      <c r="I6" s="23"/>
      <c r="J6" s="23"/>
      <c r="K6" s="28">
        <v>0</v>
      </c>
    </row>
    <row r="7" spans="1:11" ht="11.25" customHeight="1">
      <c r="A7" s="33"/>
      <c r="B7" s="34" t="s">
        <v>51</v>
      </c>
      <c r="C7" s="34" t="s">
        <v>52</v>
      </c>
      <c r="D7" s="63"/>
      <c r="E7" s="1"/>
      <c r="F7" s="41"/>
      <c r="G7" s="25"/>
      <c r="H7" s="23"/>
      <c r="I7" s="23"/>
      <c r="J7" s="23"/>
      <c r="K7" s="28">
        <v>0</v>
      </c>
    </row>
    <row r="8" spans="1:11" ht="12.75">
      <c r="A8" s="33"/>
      <c r="B8" s="34" t="s">
        <v>55</v>
      </c>
      <c r="C8" s="34" t="s">
        <v>52</v>
      </c>
      <c r="D8" s="63"/>
      <c r="E8" s="1"/>
      <c r="F8" s="41"/>
      <c r="G8" s="25"/>
      <c r="H8" s="23"/>
      <c r="I8" s="23"/>
      <c r="J8" s="23"/>
      <c r="K8" s="28">
        <v>0</v>
      </c>
    </row>
    <row r="9" spans="1:11" ht="12.75">
      <c r="A9" s="33"/>
      <c r="B9" s="34" t="s">
        <v>54</v>
      </c>
      <c r="C9" s="34" t="s">
        <v>52</v>
      </c>
      <c r="D9" s="63"/>
      <c r="E9" s="1"/>
      <c r="F9" s="41"/>
      <c r="G9" s="25"/>
      <c r="H9" s="23"/>
      <c r="I9" s="23"/>
      <c r="J9" s="23"/>
      <c r="K9" s="28">
        <v>0</v>
      </c>
    </row>
    <row r="10" spans="1:11" ht="22.5" customHeight="1">
      <c r="A10" s="33">
        <v>3</v>
      </c>
      <c r="B10" s="34" t="s">
        <v>126</v>
      </c>
      <c r="C10" s="34" t="s">
        <v>127</v>
      </c>
      <c r="D10" s="63">
        <v>2035.025</v>
      </c>
      <c r="E10" s="1"/>
      <c r="F10" s="41"/>
      <c r="G10" s="25"/>
      <c r="H10" s="23"/>
      <c r="I10" s="23"/>
      <c r="J10" s="23"/>
      <c r="K10" s="28">
        <v>0</v>
      </c>
    </row>
    <row r="11" spans="1:11" ht="14.25" customHeight="1">
      <c r="A11" s="33"/>
      <c r="B11" s="34" t="s">
        <v>132</v>
      </c>
      <c r="C11" s="34" t="s">
        <v>127</v>
      </c>
      <c r="D11" s="63"/>
      <c r="E11" s="1"/>
      <c r="F11" s="41"/>
      <c r="G11" s="25"/>
      <c r="H11" s="23"/>
      <c r="I11" s="23"/>
      <c r="J11" s="23"/>
      <c r="K11" s="28">
        <v>0</v>
      </c>
    </row>
    <row r="12" spans="1:11" ht="12.75">
      <c r="A12" s="33"/>
      <c r="B12" s="34" t="s">
        <v>129</v>
      </c>
      <c r="C12" s="34" t="s">
        <v>127</v>
      </c>
      <c r="D12" s="63"/>
      <c r="E12" s="1"/>
      <c r="F12" s="41"/>
      <c r="G12" s="25"/>
      <c r="H12" s="23"/>
      <c r="I12" s="23"/>
      <c r="J12" s="23"/>
      <c r="K12" s="28">
        <v>0</v>
      </c>
    </row>
    <row r="13" spans="1:11" ht="12.75">
      <c r="A13" s="33"/>
      <c r="B13" s="34" t="s">
        <v>128</v>
      </c>
      <c r="C13" s="34" t="s">
        <v>127</v>
      </c>
      <c r="D13" s="63"/>
      <c r="E13" s="1"/>
      <c r="F13" s="41"/>
      <c r="G13" s="25"/>
      <c r="H13" s="23"/>
      <c r="I13" s="23"/>
      <c r="J13" s="23"/>
      <c r="K13" s="28">
        <v>0</v>
      </c>
    </row>
    <row r="14" spans="1:11" ht="26.25" customHeight="1">
      <c r="A14" s="5">
        <v>4</v>
      </c>
      <c r="B14" s="4" t="s">
        <v>152</v>
      </c>
      <c r="C14" s="4" t="s">
        <v>151</v>
      </c>
      <c r="D14" s="23">
        <v>2020.56</v>
      </c>
      <c r="E14" s="1"/>
      <c r="F14" s="41"/>
      <c r="G14" s="25"/>
      <c r="H14" s="23"/>
      <c r="I14" s="23"/>
      <c r="J14" s="23"/>
      <c r="K14" s="28">
        <v>0</v>
      </c>
    </row>
    <row r="15" spans="1:11" ht="15" customHeight="1">
      <c r="A15" s="5"/>
      <c r="B15" s="4" t="s">
        <v>150</v>
      </c>
      <c r="C15" s="4" t="s">
        <v>151</v>
      </c>
      <c r="D15" s="23"/>
      <c r="E15" s="1"/>
      <c r="F15" s="41"/>
      <c r="G15" s="25"/>
      <c r="H15" s="23"/>
      <c r="I15" s="23"/>
      <c r="J15" s="23"/>
      <c r="K15" s="28">
        <v>0</v>
      </c>
    </row>
    <row r="16" spans="1:11" ht="12.75">
      <c r="A16" s="5"/>
      <c r="B16" s="4" t="s">
        <v>153</v>
      </c>
      <c r="C16" s="4" t="s">
        <v>151</v>
      </c>
      <c r="D16" s="23"/>
      <c r="E16" s="1"/>
      <c r="F16" s="41"/>
      <c r="G16" s="25"/>
      <c r="H16" s="23"/>
      <c r="I16" s="23"/>
      <c r="J16" s="23"/>
      <c r="K16" s="28">
        <v>0</v>
      </c>
    </row>
    <row r="17" spans="1:11" ht="12.75">
      <c r="A17" s="5"/>
      <c r="B17" s="4" t="s">
        <v>196</v>
      </c>
      <c r="C17" s="4" t="s">
        <v>151</v>
      </c>
      <c r="D17" s="23"/>
      <c r="E17" s="1"/>
      <c r="F17" s="41"/>
      <c r="G17" s="25"/>
      <c r="H17" s="23"/>
      <c r="I17" s="23"/>
      <c r="J17" s="23"/>
      <c r="K17" s="28">
        <v>0</v>
      </c>
    </row>
    <row r="18" spans="1:11" ht="12.75">
      <c r="A18" s="5"/>
      <c r="B18" s="4"/>
      <c r="C18" s="4"/>
      <c r="D18" s="23"/>
      <c r="E18" s="1"/>
      <c r="F18" s="41"/>
      <c r="G18" s="25"/>
      <c r="H18" s="23"/>
      <c r="I18" s="23"/>
      <c r="J18" s="23"/>
      <c r="K18" s="28"/>
    </row>
    <row r="19" spans="1:11" ht="12.75">
      <c r="A19" s="1">
        <v>5</v>
      </c>
      <c r="B19" s="4" t="s">
        <v>40</v>
      </c>
      <c r="C19" s="14" t="s">
        <v>41</v>
      </c>
      <c r="D19" s="23">
        <v>1956.19</v>
      </c>
      <c r="E19" s="1"/>
      <c r="F19" s="41"/>
      <c r="G19" s="25"/>
      <c r="H19" s="23"/>
      <c r="I19" s="23"/>
      <c r="J19" s="23"/>
      <c r="K19" s="28">
        <v>0</v>
      </c>
    </row>
    <row r="20" spans="1:11" ht="12.75">
      <c r="A20" s="1"/>
      <c r="B20" s="4" t="s">
        <v>43</v>
      </c>
      <c r="C20" s="4" t="s">
        <v>41</v>
      </c>
      <c r="D20" s="23"/>
      <c r="E20" s="1"/>
      <c r="F20" s="41"/>
      <c r="G20" s="25"/>
      <c r="H20" s="23"/>
      <c r="I20" s="23"/>
      <c r="J20" s="23"/>
      <c r="K20" s="28">
        <v>0</v>
      </c>
    </row>
    <row r="21" spans="1:11" ht="12.75">
      <c r="A21" s="1"/>
      <c r="B21" s="4" t="s">
        <v>44</v>
      </c>
      <c r="C21" s="4" t="s">
        <v>41</v>
      </c>
      <c r="D21" s="23"/>
      <c r="E21" s="1"/>
      <c r="F21" s="41"/>
      <c r="G21" s="25"/>
      <c r="H21" s="23"/>
      <c r="I21" s="23"/>
      <c r="J21" s="23"/>
      <c r="K21" s="28">
        <v>0</v>
      </c>
    </row>
    <row r="22" spans="1:11" ht="12.75">
      <c r="A22" s="1"/>
      <c r="B22" s="4" t="s">
        <v>42</v>
      </c>
      <c r="C22" s="4" t="s">
        <v>41</v>
      </c>
      <c r="D22" s="23"/>
      <c r="E22" s="1"/>
      <c r="F22" s="41"/>
      <c r="G22" s="25"/>
      <c r="H22" s="23"/>
      <c r="I22" s="23"/>
      <c r="J22" s="23"/>
      <c r="K22" s="28">
        <v>0</v>
      </c>
    </row>
    <row r="23" spans="1:11" ht="12.75">
      <c r="A23" s="1"/>
      <c r="B23" s="4"/>
      <c r="C23" s="4"/>
      <c r="D23" s="23"/>
      <c r="E23" s="1"/>
      <c r="F23" s="41"/>
      <c r="G23" s="25"/>
      <c r="H23" s="23"/>
      <c r="I23" s="23"/>
      <c r="J23" s="23"/>
      <c r="K23" s="28"/>
    </row>
    <row r="24" spans="1:11" ht="12.75">
      <c r="A24" s="1">
        <v>6</v>
      </c>
      <c r="B24" s="4" t="s">
        <v>201</v>
      </c>
      <c r="C24" s="4" t="s">
        <v>136</v>
      </c>
      <c r="D24" s="23">
        <v>1950.03</v>
      </c>
      <c r="E24" s="1"/>
      <c r="F24" s="41"/>
      <c r="G24" s="25"/>
      <c r="H24" s="23"/>
      <c r="I24" s="23"/>
      <c r="J24" s="23"/>
      <c r="K24" s="28">
        <v>0</v>
      </c>
    </row>
    <row r="25" spans="1:11" ht="12.75">
      <c r="A25" s="1"/>
      <c r="B25" s="4" t="s">
        <v>135</v>
      </c>
      <c r="C25" s="4" t="s">
        <v>136</v>
      </c>
      <c r="D25" s="23"/>
      <c r="E25" s="1"/>
      <c r="F25" s="41"/>
      <c r="G25" s="25"/>
      <c r="H25" s="23"/>
      <c r="I25" s="23"/>
      <c r="J25" s="23"/>
      <c r="K25" s="28">
        <v>0</v>
      </c>
    </row>
    <row r="26" spans="1:11" ht="12.75">
      <c r="A26" s="1"/>
      <c r="B26" s="4" t="s">
        <v>137</v>
      </c>
      <c r="C26" s="4" t="s">
        <v>136</v>
      </c>
      <c r="D26" s="23"/>
      <c r="E26" s="1"/>
      <c r="F26" s="41"/>
      <c r="G26" s="25"/>
      <c r="H26" s="23"/>
      <c r="I26" s="23"/>
      <c r="J26" s="23"/>
      <c r="K26" s="28">
        <v>0</v>
      </c>
    </row>
    <row r="27" spans="1:11" ht="12.75">
      <c r="A27" s="1"/>
      <c r="B27" s="4" t="s">
        <v>138</v>
      </c>
      <c r="C27" s="4" t="s">
        <v>136</v>
      </c>
      <c r="D27" s="23"/>
      <c r="E27" s="1"/>
      <c r="F27" s="41"/>
      <c r="G27" s="25"/>
      <c r="H27" s="23"/>
      <c r="I27" s="23"/>
      <c r="J27" s="23"/>
      <c r="K27" s="28">
        <v>0</v>
      </c>
    </row>
    <row r="28" spans="1:11" ht="12.75">
      <c r="A28" s="1"/>
      <c r="B28" s="4"/>
      <c r="C28" s="4"/>
      <c r="D28" s="23"/>
      <c r="E28" s="1"/>
      <c r="F28" s="41"/>
      <c r="G28" s="25"/>
      <c r="H28" s="23"/>
      <c r="I28" s="23"/>
      <c r="J28" s="23"/>
      <c r="K28" s="28"/>
    </row>
    <row r="29" spans="1:11" ht="12.75">
      <c r="A29" s="1">
        <v>7</v>
      </c>
      <c r="B29" s="4" t="s">
        <v>86</v>
      </c>
      <c r="C29" s="4" t="s">
        <v>83</v>
      </c>
      <c r="D29" s="23">
        <v>1866.625</v>
      </c>
      <c r="E29" s="1"/>
      <c r="F29" s="41"/>
      <c r="G29" s="25"/>
      <c r="H29" s="23"/>
      <c r="I29" s="23"/>
      <c r="J29" s="23"/>
      <c r="K29" s="28">
        <v>0</v>
      </c>
    </row>
    <row r="30" spans="1:11" ht="12.75">
      <c r="A30" s="1"/>
      <c r="B30" s="4" t="s">
        <v>82</v>
      </c>
      <c r="C30" s="4" t="s">
        <v>83</v>
      </c>
      <c r="D30" s="23"/>
      <c r="E30" s="1"/>
      <c r="F30" s="41"/>
      <c r="G30" s="25"/>
      <c r="H30" s="23"/>
      <c r="I30" s="23"/>
      <c r="J30" s="23"/>
      <c r="K30" s="28">
        <v>0</v>
      </c>
    </row>
    <row r="31" spans="1:11" ht="12.75">
      <c r="A31" s="1"/>
      <c r="B31" s="4" t="s">
        <v>84</v>
      </c>
      <c r="C31" s="4" t="s">
        <v>83</v>
      </c>
      <c r="D31" s="23"/>
      <c r="E31" s="1"/>
      <c r="F31" s="41"/>
      <c r="G31" s="2"/>
      <c r="H31" s="23"/>
      <c r="I31" s="23"/>
      <c r="J31" s="23"/>
      <c r="K31" s="28">
        <v>0</v>
      </c>
    </row>
    <row r="32" spans="1:11" ht="12.75">
      <c r="A32" s="1"/>
      <c r="B32" s="4" t="s">
        <v>85</v>
      </c>
      <c r="C32" s="4" t="s">
        <v>83</v>
      </c>
      <c r="D32" s="23"/>
      <c r="E32" s="1"/>
      <c r="F32" s="41"/>
      <c r="G32" s="25"/>
      <c r="H32" s="23"/>
      <c r="I32" s="23"/>
      <c r="J32" s="23"/>
      <c r="K32" s="28">
        <v>0</v>
      </c>
    </row>
    <row r="33" spans="1:11" ht="12.75">
      <c r="A33" s="1"/>
      <c r="B33" s="4"/>
      <c r="C33" s="4"/>
      <c r="D33" s="23"/>
      <c r="E33" s="1"/>
      <c r="F33" s="41"/>
      <c r="G33" s="25"/>
      <c r="H33" s="23"/>
      <c r="I33" s="23"/>
      <c r="J33" s="23"/>
      <c r="K33" s="28"/>
    </row>
    <row r="34" spans="1:11" ht="12.75">
      <c r="A34" s="5">
        <v>8</v>
      </c>
      <c r="B34" s="4" t="s">
        <v>156</v>
      </c>
      <c r="C34" s="4" t="s">
        <v>158</v>
      </c>
      <c r="D34" s="23">
        <v>1857.75</v>
      </c>
      <c r="E34" s="1"/>
      <c r="F34" s="41"/>
      <c r="G34" s="25"/>
      <c r="H34" s="23"/>
      <c r="I34" s="23"/>
      <c r="J34" s="23"/>
      <c r="K34" s="28">
        <v>0</v>
      </c>
    </row>
    <row r="35" spans="1:11" ht="12.75">
      <c r="A35" s="5"/>
      <c r="B35" s="4" t="s">
        <v>161</v>
      </c>
      <c r="C35" s="4" t="s">
        <v>158</v>
      </c>
      <c r="D35" s="23"/>
      <c r="E35" s="1"/>
      <c r="F35" s="41"/>
      <c r="G35" s="25"/>
      <c r="H35" s="23"/>
      <c r="I35" s="23"/>
      <c r="J35" s="23"/>
      <c r="K35" s="28">
        <v>0</v>
      </c>
    </row>
    <row r="36" spans="1:11" ht="12.75">
      <c r="A36" s="5"/>
      <c r="B36" s="4" t="s">
        <v>160</v>
      </c>
      <c r="C36" s="4" t="s">
        <v>158</v>
      </c>
      <c r="D36" s="23"/>
      <c r="E36" s="1"/>
      <c r="F36" s="41"/>
      <c r="G36" s="25"/>
      <c r="H36" s="23"/>
      <c r="I36" s="23"/>
      <c r="J36" s="23"/>
      <c r="K36" s="28">
        <v>0</v>
      </c>
    </row>
    <row r="37" spans="1:11" ht="12.75">
      <c r="A37" s="5"/>
      <c r="B37" s="4" t="s">
        <v>159</v>
      </c>
      <c r="C37" s="4" t="s">
        <v>158</v>
      </c>
      <c r="D37" s="23"/>
      <c r="E37" s="1"/>
      <c r="F37" s="41"/>
      <c r="G37" s="25"/>
      <c r="H37" s="23"/>
      <c r="I37" s="23"/>
      <c r="J37" s="23"/>
      <c r="K37" s="28">
        <v>0</v>
      </c>
    </row>
    <row r="38" spans="1:11" ht="12.75">
      <c r="A38" s="5"/>
      <c r="B38" s="4"/>
      <c r="C38" s="4"/>
      <c r="D38" s="23"/>
      <c r="E38" s="1"/>
      <c r="F38" s="41"/>
      <c r="G38" s="25"/>
      <c r="H38" s="23"/>
      <c r="I38" s="23"/>
      <c r="J38" s="23"/>
      <c r="K38" s="28"/>
    </row>
    <row r="39" spans="1:11" ht="12.75">
      <c r="A39" s="1">
        <v>9</v>
      </c>
      <c r="B39" s="4" t="s">
        <v>115</v>
      </c>
      <c r="C39" s="4" t="s">
        <v>112</v>
      </c>
      <c r="D39" s="23">
        <v>1842.327</v>
      </c>
      <c r="E39" s="1"/>
      <c r="F39" s="41"/>
      <c r="G39" s="25"/>
      <c r="H39" s="23"/>
      <c r="I39" s="23"/>
      <c r="J39" s="23"/>
      <c r="K39" s="28">
        <v>0</v>
      </c>
    </row>
    <row r="40" spans="1:11" ht="12.75">
      <c r="A40" s="1"/>
      <c r="B40" s="4" t="s">
        <v>114</v>
      </c>
      <c r="C40" s="4" t="s">
        <v>112</v>
      </c>
      <c r="D40" s="23"/>
      <c r="E40" s="1"/>
      <c r="F40" s="41"/>
      <c r="G40" s="25"/>
      <c r="H40" s="23"/>
      <c r="I40" s="23"/>
      <c r="J40" s="23"/>
      <c r="K40" s="28">
        <v>0</v>
      </c>
    </row>
    <row r="41" spans="1:11" ht="12.75">
      <c r="A41" s="1"/>
      <c r="B41" s="4" t="s">
        <v>113</v>
      </c>
      <c r="C41" s="4" t="s">
        <v>112</v>
      </c>
      <c r="D41" s="23"/>
      <c r="E41" s="1"/>
      <c r="F41" s="41"/>
      <c r="G41" s="25"/>
      <c r="H41" s="23"/>
      <c r="I41" s="23"/>
      <c r="J41" s="23"/>
      <c r="K41" s="28">
        <v>0</v>
      </c>
    </row>
    <row r="42" spans="1:11" ht="12.75">
      <c r="A42" s="1"/>
      <c r="B42" s="4" t="s">
        <v>111</v>
      </c>
      <c r="C42" s="4" t="s">
        <v>112</v>
      </c>
      <c r="D42" s="23"/>
      <c r="E42" s="1"/>
      <c r="F42" s="41"/>
      <c r="G42" s="25"/>
      <c r="H42" s="23"/>
      <c r="I42" s="23"/>
      <c r="J42" s="23"/>
      <c r="K42" s="28">
        <v>0</v>
      </c>
    </row>
    <row r="43" spans="1:11" ht="12.75">
      <c r="A43" s="1"/>
      <c r="B43" s="4"/>
      <c r="C43" s="4"/>
      <c r="D43" s="23"/>
      <c r="E43" s="1"/>
      <c r="F43" s="41"/>
      <c r="G43" s="25"/>
      <c r="H43" s="23"/>
      <c r="I43" s="23"/>
      <c r="J43" s="23"/>
      <c r="K43" s="28"/>
    </row>
    <row r="44" spans="1:11" ht="12.75">
      <c r="A44" s="1">
        <v>10</v>
      </c>
      <c r="B44" s="4" t="s">
        <v>93</v>
      </c>
      <c r="C44" s="4" t="s">
        <v>95</v>
      </c>
      <c r="D44" s="23">
        <v>1831.85</v>
      </c>
      <c r="E44" s="1"/>
      <c r="F44" s="41"/>
      <c r="G44" s="25"/>
      <c r="H44" s="23"/>
      <c r="I44" s="23"/>
      <c r="J44" s="23"/>
      <c r="K44" s="28">
        <v>0</v>
      </c>
    </row>
    <row r="45" spans="1:11" ht="12.75">
      <c r="A45" s="1"/>
      <c r="B45" s="4" t="s">
        <v>97</v>
      </c>
      <c r="C45" s="4" t="s">
        <v>95</v>
      </c>
      <c r="D45" s="23"/>
      <c r="E45" s="1"/>
      <c r="F45" s="41"/>
      <c r="G45" s="25"/>
      <c r="H45" s="23"/>
      <c r="I45" s="23"/>
      <c r="J45" s="23"/>
      <c r="K45" s="28">
        <v>0</v>
      </c>
    </row>
    <row r="46" spans="1:11" ht="12.75">
      <c r="A46" s="1"/>
      <c r="B46" s="4" t="s">
        <v>100</v>
      </c>
      <c r="C46" s="4" t="s">
        <v>95</v>
      </c>
      <c r="D46" s="23"/>
      <c r="E46" s="1"/>
      <c r="F46" s="41"/>
      <c r="G46" s="25"/>
      <c r="H46" s="23"/>
      <c r="I46" s="23"/>
      <c r="J46" s="23"/>
      <c r="K46" s="28">
        <v>0</v>
      </c>
    </row>
    <row r="47" spans="1:11" ht="12.75">
      <c r="A47" s="1"/>
      <c r="B47" s="4" t="s">
        <v>99</v>
      </c>
      <c r="C47" s="4" t="s">
        <v>95</v>
      </c>
      <c r="D47" s="23"/>
      <c r="E47" s="1"/>
      <c r="F47" s="41"/>
      <c r="G47" s="25"/>
      <c r="H47" s="23"/>
      <c r="I47" s="23"/>
      <c r="J47" s="23"/>
      <c r="K47" s="28">
        <v>0</v>
      </c>
    </row>
    <row r="48" spans="1:11" ht="12.75">
      <c r="A48" s="1"/>
      <c r="B48" s="4"/>
      <c r="C48" s="4"/>
      <c r="D48" s="23"/>
      <c r="E48" s="1"/>
      <c r="F48" s="41"/>
      <c r="G48" s="25"/>
      <c r="H48" s="23"/>
      <c r="I48" s="23"/>
      <c r="J48" s="23"/>
      <c r="K48" s="28"/>
    </row>
    <row r="49" spans="1:11" ht="12.75">
      <c r="A49" s="5">
        <v>11</v>
      </c>
      <c r="B49" s="4" t="s">
        <v>168</v>
      </c>
      <c r="C49" s="4" t="s">
        <v>167</v>
      </c>
      <c r="D49" s="23">
        <v>1830.635</v>
      </c>
      <c r="E49" s="5"/>
      <c r="F49" s="40"/>
      <c r="G49" s="10"/>
      <c r="H49" s="11"/>
      <c r="I49" s="11"/>
      <c r="J49" s="11"/>
      <c r="K49" s="28">
        <v>0</v>
      </c>
    </row>
    <row r="50" spans="1:11" ht="12.75">
      <c r="A50" s="5"/>
      <c r="B50" s="4" t="s">
        <v>169</v>
      </c>
      <c r="C50" s="4" t="s">
        <v>167</v>
      </c>
      <c r="D50" s="23"/>
      <c r="E50" s="5"/>
      <c r="F50" s="40"/>
      <c r="G50" s="10"/>
      <c r="H50" s="11"/>
      <c r="I50" s="11"/>
      <c r="J50" s="11"/>
      <c r="K50" s="28">
        <v>0</v>
      </c>
    </row>
    <row r="51" spans="1:11" ht="12.75">
      <c r="A51" s="5"/>
      <c r="B51" s="4" t="s">
        <v>166</v>
      </c>
      <c r="C51" s="4" t="s">
        <v>167</v>
      </c>
      <c r="D51" s="23"/>
      <c r="E51" s="5"/>
      <c r="F51" s="40"/>
      <c r="G51" s="10"/>
      <c r="H51" s="11"/>
      <c r="I51" s="11"/>
      <c r="J51" s="11"/>
      <c r="K51" s="28">
        <v>0</v>
      </c>
    </row>
    <row r="52" spans="1:11" ht="12.75">
      <c r="A52" s="5"/>
      <c r="B52" s="4" t="s">
        <v>171</v>
      </c>
      <c r="C52" s="4" t="s">
        <v>167</v>
      </c>
      <c r="D52" s="23"/>
      <c r="E52" s="5"/>
      <c r="F52" s="40"/>
      <c r="G52" s="10"/>
      <c r="H52" s="11"/>
      <c r="I52" s="11"/>
      <c r="J52" s="11"/>
      <c r="K52" s="28">
        <v>0</v>
      </c>
    </row>
    <row r="53" spans="1:11" ht="12.75">
      <c r="A53" s="5"/>
      <c r="B53" s="4"/>
      <c r="C53" s="4"/>
      <c r="D53" s="23"/>
      <c r="E53" s="5"/>
      <c r="F53" s="40"/>
      <c r="G53" s="10"/>
      <c r="H53" s="11"/>
      <c r="I53" s="11"/>
      <c r="J53" s="11"/>
      <c r="K53" s="28"/>
    </row>
    <row r="54" spans="1:11" ht="12.75">
      <c r="A54" s="5"/>
      <c r="B54" s="4"/>
      <c r="C54" s="4"/>
      <c r="D54" s="23"/>
      <c r="E54" s="5"/>
      <c r="F54" s="40"/>
      <c r="G54" s="10"/>
      <c r="H54" s="11"/>
      <c r="I54" s="11"/>
      <c r="J54" s="11"/>
      <c r="K54" s="28"/>
    </row>
    <row r="55" spans="1:11" ht="25.5" customHeight="1">
      <c r="A55" s="1">
        <v>12</v>
      </c>
      <c r="B55" s="4" t="s">
        <v>104</v>
      </c>
      <c r="C55" s="4" t="s">
        <v>102</v>
      </c>
      <c r="D55" s="23">
        <v>1801.09</v>
      </c>
      <c r="E55" s="5"/>
      <c r="F55" s="40"/>
      <c r="G55" s="10"/>
      <c r="H55" s="11"/>
      <c r="I55" s="11"/>
      <c r="J55" s="11"/>
      <c r="K55" s="28">
        <v>0</v>
      </c>
    </row>
    <row r="56" spans="1:11" ht="12.75">
      <c r="A56" s="1"/>
      <c r="B56" s="4" t="s">
        <v>105</v>
      </c>
      <c r="C56" s="4" t="s">
        <v>102</v>
      </c>
      <c r="D56" s="23"/>
      <c r="E56" s="5"/>
      <c r="F56" s="40"/>
      <c r="G56" s="10"/>
      <c r="H56" s="11"/>
      <c r="I56" s="11"/>
      <c r="J56" s="11"/>
      <c r="K56" s="28">
        <v>0</v>
      </c>
    </row>
    <row r="57" spans="1:11" ht="12.75">
      <c r="A57" s="1"/>
      <c r="B57" s="4" t="s">
        <v>101</v>
      </c>
      <c r="C57" s="4" t="s">
        <v>102</v>
      </c>
      <c r="D57" s="23"/>
      <c r="E57" s="5"/>
      <c r="F57" s="40"/>
      <c r="G57" s="10"/>
      <c r="H57" s="11"/>
      <c r="I57" s="11"/>
      <c r="J57" s="11"/>
      <c r="K57" s="28">
        <v>0</v>
      </c>
    </row>
    <row r="58" spans="1:11" ht="12.75">
      <c r="A58" s="1"/>
      <c r="B58" s="4" t="s">
        <v>103</v>
      </c>
      <c r="C58" s="4" t="s">
        <v>102</v>
      </c>
      <c r="D58" s="23"/>
      <c r="E58" s="5"/>
      <c r="F58" s="40"/>
      <c r="G58" s="10"/>
      <c r="H58" s="11"/>
      <c r="I58" s="11"/>
      <c r="J58" s="11"/>
      <c r="K58" s="28">
        <v>0</v>
      </c>
    </row>
    <row r="59" spans="1:11" ht="12.75">
      <c r="A59" s="1"/>
      <c r="B59" s="4"/>
      <c r="C59" s="4"/>
      <c r="D59" s="23"/>
      <c r="E59" s="5"/>
      <c r="F59" s="40"/>
      <c r="G59" s="10"/>
      <c r="H59" s="11"/>
      <c r="I59" s="11"/>
      <c r="J59" s="11"/>
      <c r="K59" s="28"/>
    </row>
    <row r="60" spans="1:11" ht="12.75">
      <c r="A60" s="1">
        <v>13</v>
      </c>
      <c r="B60" s="4" t="s">
        <v>66</v>
      </c>
      <c r="C60" s="4" t="s">
        <v>61</v>
      </c>
      <c r="D60" s="23">
        <v>1602.32</v>
      </c>
      <c r="E60" s="5"/>
      <c r="F60" s="40"/>
      <c r="G60" s="10"/>
      <c r="H60" s="11"/>
      <c r="I60" s="11"/>
      <c r="J60" s="11"/>
      <c r="K60" s="28">
        <v>0</v>
      </c>
    </row>
    <row r="61" spans="1:11" ht="12.75">
      <c r="A61" s="1"/>
      <c r="B61" s="4" t="s">
        <v>63</v>
      </c>
      <c r="C61" s="4" t="s">
        <v>61</v>
      </c>
      <c r="D61" s="23"/>
      <c r="E61" s="5"/>
      <c r="F61" s="40"/>
      <c r="G61" s="10"/>
      <c r="H61" s="11"/>
      <c r="I61" s="11"/>
      <c r="J61" s="11"/>
      <c r="K61" s="28">
        <v>0</v>
      </c>
    </row>
    <row r="62" spans="1:11" ht="12.75">
      <c r="A62" s="1"/>
      <c r="B62" s="4" t="s">
        <v>64</v>
      </c>
      <c r="C62" s="4" t="s">
        <v>61</v>
      </c>
      <c r="D62" s="23"/>
      <c r="E62" s="5"/>
      <c r="F62" s="40"/>
      <c r="G62" s="10"/>
      <c r="H62" s="11"/>
      <c r="I62" s="11"/>
      <c r="J62" s="11"/>
      <c r="K62" s="28">
        <v>0</v>
      </c>
    </row>
    <row r="63" spans="1:11" ht="12.75">
      <c r="A63" s="1"/>
      <c r="B63" s="4" t="s">
        <v>59</v>
      </c>
      <c r="C63" s="4" t="s">
        <v>61</v>
      </c>
      <c r="D63" s="23"/>
      <c r="E63" s="5"/>
      <c r="F63" s="40"/>
      <c r="G63" s="10"/>
      <c r="H63" s="11"/>
      <c r="I63" s="11"/>
      <c r="J63" s="11"/>
      <c r="K63" s="28">
        <v>0</v>
      </c>
    </row>
    <row r="64" spans="1:2" ht="12.75">
      <c r="A64" s="75"/>
      <c r="B64" s="75"/>
    </row>
  </sheetData>
  <sheetProtection password="CA6F" sheet="1" objects="1" scenarios="1"/>
  <printOptions/>
  <pageMargins left="0.7874015748031497" right="0.7874015748031497" top="0.984251968503937" bottom="0.73" header="0.5118110236220472" footer="0.5118110236220472"/>
  <pageSetup horizontalDpi="300" verticalDpi="300" orientation="portrait" paperSize="9" r:id="rId1"/>
  <headerFooter alignWithMargins="0">
    <oddHeader>&amp;L&amp;"MS Sans Serif,Fett Kursiv"Mannschaft Herren&amp;C&amp;"MS Sans Serif,Fett"&amp;12&amp;U&amp;F&amp;R&amp;"MS Sans Serif,Fett Kursiv"Team Scores  Men</oddHeader>
    <oddFooter>&amp;L&amp;8Copyright ÖTCV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38"/>
  <dimension ref="A1:H15"/>
  <sheetViews>
    <sheetView workbookViewId="0" topLeftCell="A1">
      <selection activeCell="J4" sqref="J4"/>
    </sheetView>
  </sheetViews>
  <sheetFormatPr defaultColWidth="11.421875" defaultRowHeight="12.75"/>
  <cols>
    <col min="1" max="1" width="4.00390625" style="29" bestFit="1" customWidth="1"/>
    <col min="2" max="2" width="5.00390625" style="29" bestFit="1" customWidth="1"/>
    <col min="3" max="3" width="22.57421875" style="18" bestFit="1" customWidth="1"/>
    <col min="4" max="4" width="14.140625" style="18" hidden="1" customWidth="1"/>
    <col min="5" max="5" width="7.57421875" style="18" bestFit="1" customWidth="1"/>
    <col min="6" max="6" width="8.7109375" style="84" bestFit="1" customWidth="1"/>
    <col min="7" max="7" width="8.7109375" style="84" hidden="1" customWidth="1"/>
    <col min="8" max="8" width="8.7109375" style="84" bestFit="1" customWidth="1"/>
    <col min="9" max="16384" width="11.421875" style="18" customWidth="1"/>
  </cols>
  <sheetData>
    <row r="1" spans="1:8" ht="30" customHeight="1">
      <c r="A1" s="30" t="s">
        <v>187</v>
      </c>
      <c r="B1" s="30" t="s">
        <v>188</v>
      </c>
      <c r="C1" s="64" t="s">
        <v>0</v>
      </c>
      <c r="D1" s="64" t="s">
        <v>29</v>
      </c>
      <c r="E1" s="64" t="s">
        <v>8</v>
      </c>
      <c r="F1" s="70" t="s">
        <v>200</v>
      </c>
      <c r="G1" s="70" t="s">
        <v>199</v>
      </c>
      <c r="H1" s="70" t="s">
        <v>194</v>
      </c>
    </row>
    <row r="2" spans="1:8" ht="30" customHeight="1">
      <c r="A2" s="30">
        <v>1</v>
      </c>
      <c r="B2" s="30">
        <v>26</v>
      </c>
      <c r="C2" s="64" t="s">
        <v>71</v>
      </c>
      <c r="D2" s="64" t="s">
        <v>68</v>
      </c>
      <c r="E2" s="64" t="s">
        <v>69</v>
      </c>
      <c r="F2" s="72">
        <v>476.435</v>
      </c>
      <c r="G2" s="72">
        <f>F2+F3</f>
        <v>952.265</v>
      </c>
      <c r="H2" s="72">
        <f>G2</f>
        <v>952.265</v>
      </c>
    </row>
    <row r="3" spans="1:8" ht="12.75">
      <c r="A3" s="30"/>
      <c r="B3" s="30">
        <v>25</v>
      </c>
      <c r="C3" s="64" t="s">
        <v>70</v>
      </c>
      <c r="D3" s="64" t="s">
        <v>68</v>
      </c>
      <c r="E3" s="64" t="s">
        <v>69</v>
      </c>
      <c r="F3" s="72">
        <v>475.83</v>
      </c>
      <c r="G3" s="72">
        <f>F3+F2</f>
        <v>952.265</v>
      </c>
      <c r="H3" s="72"/>
    </row>
    <row r="4" spans="1:8" ht="30" customHeight="1">
      <c r="A4" s="30">
        <f>A2+1</f>
        <v>2</v>
      </c>
      <c r="B4" s="30">
        <v>64</v>
      </c>
      <c r="C4" s="64" t="s">
        <v>124</v>
      </c>
      <c r="D4" s="64" t="s">
        <v>122</v>
      </c>
      <c r="E4" s="64" t="s">
        <v>123</v>
      </c>
      <c r="F4" s="72">
        <v>463.52</v>
      </c>
      <c r="G4" s="72">
        <f>F4+F5</f>
        <v>923.595</v>
      </c>
      <c r="H4" s="72">
        <f>G4</f>
        <v>923.595</v>
      </c>
    </row>
    <row r="5" spans="1:8" ht="12.75" customHeight="1">
      <c r="A5" s="30"/>
      <c r="B5" s="30">
        <v>63</v>
      </c>
      <c r="C5" s="64" t="s">
        <v>121</v>
      </c>
      <c r="D5" s="64" t="s">
        <v>122</v>
      </c>
      <c r="E5" s="64" t="s">
        <v>123</v>
      </c>
      <c r="F5" s="72">
        <v>460.075</v>
      </c>
      <c r="G5" s="72">
        <f>F5+F4</f>
        <v>923.595</v>
      </c>
      <c r="H5" s="72"/>
    </row>
    <row r="6" spans="1:8" ht="30" customHeight="1">
      <c r="A6" s="30">
        <f>A4+1</f>
        <v>3</v>
      </c>
      <c r="B6" s="30">
        <v>9</v>
      </c>
      <c r="C6" s="64" t="s">
        <v>48</v>
      </c>
      <c r="D6" s="64" t="s">
        <v>46</v>
      </c>
      <c r="E6" s="64" t="s">
        <v>47</v>
      </c>
      <c r="F6" s="72">
        <v>474.495</v>
      </c>
      <c r="G6" s="72">
        <f>F6+F7</f>
        <v>916.3299999999999</v>
      </c>
      <c r="H6" s="72">
        <f>G6</f>
        <v>916.3299999999999</v>
      </c>
    </row>
    <row r="7" spans="1:8" ht="12.75" customHeight="1">
      <c r="A7" s="30"/>
      <c r="B7" s="30">
        <v>10</v>
      </c>
      <c r="C7" s="64" t="s">
        <v>49</v>
      </c>
      <c r="D7" s="64" t="s">
        <v>46</v>
      </c>
      <c r="E7" s="64" t="s">
        <v>47</v>
      </c>
      <c r="F7" s="72">
        <v>441.835</v>
      </c>
      <c r="G7" s="72">
        <f>F7+F6</f>
        <v>916.3299999999999</v>
      </c>
      <c r="H7" s="72"/>
    </row>
    <row r="8" spans="1:8" ht="30" customHeight="1">
      <c r="A8" s="29">
        <f>A6+1</f>
        <v>4</v>
      </c>
      <c r="B8" s="29">
        <v>3</v>
      </c>
      <c r="C8" s="18" t="s">
        <v>39</v>
      </c>
      <c r="D8" s="18" t="s">
        <v>37</v>
      </c>
      <c r="E8" s="18" t="s">
        <v>38</v>
      </c>
      <c r="F8" s="84">
        <v>456.385</v>
      </c>
      <c r="G8" s="84">
        <f>F8+F9</f>
        <v>866.9549999999999</v>
      </c>
      <c r="H8" s="84">
        <f>G8</f>
        <v>866.9549999999999</v>
      </c>
    </row>
    <row r="9" spans="2:7" ht="12.75">
      <c r="B9" s="29">
        <v>2</v>
      </c>
      <c r="C9" s="18" t="s">
        <v>36</v>
      </c>
      <c r="D9" s="18" t="s">
        <v>37</v>
      </c>
      <c r="E9" s="18" t="s">
        <v>38</v>
      </c>
      <c r="F9" s="84">
        <v>410.57</v>
      </c>
      <c r="G9" s="84">
        <f>F9+F8</f>
        <v>866.9549999999999</v>
      </c>
    </row>
    <row r="10" spans="1:8" ht="30" customHeight="1">
      <c r="A10" s="29">
        <f>A8+1</f>
        <v>5</v>
      </c>
      <c r="B10" s="29">
        <v>56</v>
      </c>
      <c r="C10" s="18" t="s">
        <v>109</v>
      </c>
      <c r="D10" s="18" t="s">
        <v>119</v>
      </c>
      <c r="E10" s="18" t="s">
        <v>108</v>
      </c>
      <c r="F10" s="84">
        <v>414.895</v>
      </c>
      <c r="G10" s="84">
        <f>F10+F11</f>
        <v>804.8199999999999</v>
      </c>
      <c r="H10" s="84">
        <f>G10</f>
        <v>804.8199999999999</v>
      </c>
    </row>
    <row r="11" spans="2:7" ht="12.75">
      <c r="B11" s="29">
        <v>55</v>
      </c>
      <c r="C11" s="18" t="s">
        <v>107</v>
      </c>
      <c r="D11" s="18" t="s">
        <v>119</v>
      </c>
      <c r="E11" s="18" t="s">
        <v>108</v>
      </c>
      <c r="F11" s="84">
        <v>389.925</v>
      </c>
      <c r="G11" s="84">
        <f>F11+F10</f>
        <v>804.8199999999999</v>
      </c>
    </row>
    <row r="12" spans="1:8" ht="30" customHeight="1">
      <c r="A12" s="29">
        <f>A10+1</f>
        <v>6</v>
      </c>
      <c r="B12" s="29">
        <v>82</v>
      </c>
      <c r="C12" s="18" t="s">
        <v>148</v>
      </c>
      <c r="D12" s="18" t="s">
        <v>146</v>
      </c>
      <c r="E12" s="18" t="s">
        <v>147</v>
      </c>
      <c r="F12" s="84">
        <v>393.61</v>
      </c>
      <c r="G12" s="84">
        <f>F12+F13</f>
        <v>756.135</v>
      </c>
      <c r="H12" s="84">
        <f>G12</f>
        <v>756.135</v>
      </c>
    </row>
    <row r="13" spans="2:7" ht="12.75">
      <c r="B13" s="29">
        <v>81</v>
      </c>
      <c r="C13" s="18" t="s">
        <v>145</v>
      </c>
      <c r="D13" s="18" t="s">
        <v>146</v>
      </c>
      <c r="E13" s="18" t="s">
        <v>147</v>
      </c>
      <c r="F13" s="84">
        <v>362.525</v>
      </c>
      <c r="G13" s="84">
        <f>F13+F12</f>
        <v>756.135</v>
      </c>
    </row>
    <row r="14" spans="1:8" ht="30" customHeight="1">
      <c r="A14" s="29">
        <f>A12+1</f>
        <v>7</v>
      </c>
      <c r="B14" s="29">
        <v>93</v>
      </c>
      <c r="C14" s="18" t="s">
        <v>162</v>
      </c>
      <c r="D14" s="18" t="s">
        <v>163</v>
      </c>
      <c r="E14" s="18" t="s">
        <v>164</v>
      </c>
      <c r="F14" s="84">
        <v>365.825</v>
      </c>
      <c r="G14" s="84">
        <f>F14+F15</f>
        <v>561.66</v>
      </c>
      <c r="H14" s="84">
        <f>G14</f>
        <v>561.66</v>
      </c>
    </row>
    <row r="15" spans="2:7" ht="12.75">
      <c r="B15" s="29">
        <v>94</v>
      </c>
      <c r="C15" s="18" t="s">
        <v>165</v>
      </c>
      <c r="D15" s="18" t="s">
        <v>163</v>
      </c>
      <c r="E15" s="18" t="s">
        <v>164</v>
      </c>
      <c r="F15" s="84">
        <v>195.835</v>
      </c>
      <c r="G15" s="84">
        <f>F15+F14</f>
        <v>561.66</v>
      </c>
    </row>
    <row r="16" ht="19.5" customHeight="1"/>
    <row r="18" ht="19.5" customHeight="1"/>
    <row r="20" ht="19.5" customHeight="1"/>
    <row r="22" ht="19.5" customHeight="1"/>
    <row r="24" ht="19.5" customHeight="1"/>
    <row r="26" ht="19.5" customHeight="1"/>
    <row r="28" ht="19.5" customHeight="1"/>
    <row r="30" ht="19.5" customHeight="1"/>
    <row r="32" ht="19.5" customHeight="1"/>
    <row r="34" ht="19.5" customHeight="1"/>
    <row r="36" ht="19.5" customHeight="1"/>
  </sheetData>
  <sheetProtection password="CA6F" sheet="1" objects="1" scenarios="1"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
&amp;"MS Sans Serif,Fett Kursiv"Mannschaft Damen&amp;C&amp;"MS Sans Serif,Fett"&amp;12&amp;UCasting-Weltmeisterschaft
BERN 2004&amp;R
&amp;"MS Sans Serif,Fett Kursiv"Team Scores Ladies</oddHeader>
    <oddFooter>&amp;L&amp;8Copyright ÖTCV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G81"/>
  <sheetViews>
    <sheetView workbookViewId="0" topLeftCell="A1">
      <selection activeCell="C1" sqref="C1"/>
    </sheetView>
  </sheetViews>
  <sheetFormatPr defaultColWidth="11.421875" defaultRowHeight="12.75"/>
  <cols>
    <col min="1" max="1" width="4.00390625" style="50" bestFit="1" customWidth="1"/>
    <col min="2" max="2" width="5.00390625" style="50" bestFit="1" customWidth="1"/>
    <col min="3" max="3" width="23.57421875" style="29" bestFit="1" customWidth="1"/>
    <col min="4" max="4" width="14.140625" style="18" bestFit="1" customWidth="1"/>
    <col min="5" max="5" width="10.7109375" style="50" bestFit="1" customWidth="1"/>
    <col min="6" max="6" width="6.140625" style="12" bestFit="1" customWidth="1"/>
    <col min="7" max="7" width="8.140625" style="12" bestFit="1" customWidth="1"/>
    <col min="8" max="16384" width="11.421875" style="12" customWidth="1"/>
  </cols>
  <sheetData>
    <row r="1" spans="1:7" ht="23.25" customHeight="1">
      <c r="A1" s="88" t="s">
        <v>187</v>
      </c>
      <c r="B1" s="55" t="s">
        <v>188</v>
      </c>
      <c r="C1" s="32" t="s">
        <v>0</v>
      </c>
      <c r="D1" s="32" t="s">
        <v>202</v>
      </c>
      <c r="E1" s="86" t="s">
        <v>9</v>
      </c>
      <c r="F1" s="31" t="s">
        <v>15</v>
      </c>
      <c r="G1" s="76" t="s">
        <v>10</v>
      </c>
    </row>
    <row r="2" spans="1:7" s="51" customFormat="1" ht="30" customHeight="1">
      <c r="A2" s="55">
        <v>1</v>
      </c>
      <c r="B2" s="55">
        <v>26</v>
      </c>
      <c r="C2" s="34" t="s">
        <v>71</v>
      </c>
      <c r="D2" s="34" t="s">
        <v>68</v>
      </c>
      <c r="E2" s="78">
        <v>100</v>
      </c>
      <c r="F2" s="33">
        <v>100</v>
      </c>
      <c r="G2" s="77">
        <v>0.0014224537037037038</v>
      </c>
    </row>
    <row r="3" spans="1:7" s="51" customFormat="1" ht="30" customHeight="1">
      <c r="A3" s="55">
        <f>A2+1</f>
        <v>2</v>
      </c>
      <c r="B3" s="55">
        <v>64</v>
      </c>
      <c r="C3" s="34" t="s">
        <v>124</v>
      </c>
      <c r="D3" s="34" t="s">
        <v>122</v>
      </c>
      <c r="E3" s="86">
        <v>100</v>
      </c>
      <c r="F3" s="33">
        <v>95</v>
      </c>
      <c r="G3" s="77">
        <v>0.0021412037037037038</v>
      </c>
    </row>
    <row r="4" spans="1:7" s="51" customFormat="1" ht="30" customHeight="1">
      <c r="A4" s="55">
        <f aca="true" t="shared" si="0" ref="A4:A22">A3+1</f>
        <v>3</v>
      </c>
      <c r="B4" s="55">
        <v>63</v>
      </c>
      <c r="C4" s="34" t="s">
        <v>121</v>
      </c>
      <c r="D4" s="34" t="s">
        <v>122</v>
      </c>
      <c r="E4" s="78">
        <v>100</v>
      </c>
      <c r="F4" s="33">
        <v>95</v>
      </c>
      <c r="G4" s="77">
        <v>0.0023391203703703703</v>
      </c>
    </row>
    <row r="5" spans="1:7" ht="30" customHeight="1">
      <c r="A5" s="57">
        <f t="shared" si="0"/>
        <v>4</v>
      </c>
      <c r="B5" s="57">
        <v>24</v>
      </c>
      <c r="C5" s="36" t="s">
        <v>67</v>
      </c>
      <c r="D5" s="36" t="s">
        <v>68</v>
      </c>
      <c r="E5" s="82">
        <v>100</v>
      </c>
      <c r="F5" s="35">
        <v>85</v>
      </c>
      <c r="G5" s="85">
        <v>0.0017303240740740742</v>
      </c>
    </row>
    <row r="6" spans="1:7" ht="21.75" customHeight="1">
      <c r="A6" s="28">
        <f t="shared" si="0"/>
        <v>5</v>
      </c>
      <c r="B6" s="28">
        <v>25</v>
      </c>
      <c r="C6" s="4" t="s">
        <v>70</v>
      </c>
      <c r="D6" s="4" t="s">
        <v>68</v>
      </c>
      <c r="E6" s="87">
        <v>95</v>
      </c>
      <c r="F6" s="1"/>
      <c r="G6" s="39"/>
    </row>
    <row r="7" spans="1:7" ht="21.75" customHeight="1">
      <c r="A7" s="28">
        <f t="shared" si="0"/>
        <v>6</v>
      </c>
      <c r="B7" s="28">
        <v>65</v>
      </c>
      <c r="C7" s="4" t="s">
        <v>125</v>
      </c>
      <c r="D7" s="4" t="s">
        <v>122</v>
      </c>
      <c r="E7" s="79">
        <v>90</v>
      </c>
      <c r="F7" s="1"/>
      <c r="G7" s="39"/>
    </row>
    <row r="8" spans="1:7" ht="21.75" customHeight="1">
      <c r="A8" s="28">
        <f t="shared" si="0"/>
        <v>7</v>
      </c>
      <c r="B8" s="28">
        <v>3</v>
      </c>
      <c r="C8" s="4" t="s">
        <v>39</v>
      </c>
      <c r="D8" s="4" t="s">
        <v>37</v>
      </c>
      <c r="E8" s="79">
        <v>85</v>
      </c>
      <c r="F8" s="1"/>
      <c r="G8" s="39"/>
    </row>
    <row r="9" spans="1:7" ht="21.75" customHeight="1">
      <c r="A9" s="28">
        <v>7</v>
      </c>
      <c r="B9" s="28">
        <v>8</v>
      </c>
      <c r="C9" s="4" t="s">
        <v>45</v>
      </c>
      <c r="D9" s="4" t="s">
        <v>46</v>
      </c>
      <c r="E9" s="79">
        <v>85</v>
      </c>
      <c r="F9" s="1"/>
      <c r="G9" s="39"/>
    </row>
    <row r="10" spans="1:7" ht="21.75" customHeight="1">
      <c r="A10" s="28">
        <v>7</v>
      </c>
      <c r="B10" s="28">
        <v>9</v>
      </c>
      <c r="C10" s="4" t="s">
        <v>48</v>
      </c>
      <c r="D10" s="4" t="s">
        <v>46</v>
      </c>
      <c r="E10" s="79">
        <v>85</v>
      </c>
      <c r="F10" s="1"/>
      <c r="G10" s="39"/>
    </row>
    <row r="11" spans="1:7" ht="21.75" customHeight="1">
      <c r="A11" s="28">
        <v>7</v>
      </c>
      <c r="B11" s="28">
        <v>10</v>
      </c>
      <c r="C11" s="4" t="s">
        <v>49</v>
      </c>
      <c r="D11" s="4" t="s">
        <v>46</v>
      </c>
      <c r="E11" s="79">
        <v>85</v>
      </c>
      <c r="F11" s="1"/>
      <c r="G11" s="39"/>
    </row>
    <row r="12" spans="1:7" ht="21.75" customHeight="1">
      <c r="A12" s="28">
        <v>7</v>
      </c>
      <c r="B12" s="28">
        <v>82</v>
      </c>
      <c r="C12" s="4" t="s">
        <v>148</v>
      </c>
      <c r="D12" s="4" t="s">
        <v>146</v>
      </c>
      <c r="E12" s="87">
        <v>85</v>
      </c>
      <c r="F12" s="5"/>
      <c r="G12" s="38"/>
    </row>
    <row r="13" spans="1:7" ht="21.75" customHeight="1">
      <c r="A13" s="28">
        <v>12</v>
      </c>
      <c r="B13" s="28">
        <v>2</v>
      </c>
      <c r="C13" s="4" t="s">
        <v>36</v>
      </c>
      <c r="D13" s="4" t="s">
        <v>37</v>
      </c>
      <c r="E13" s="79">
        <v>80</v>
      </c>
      <c r="F13" s="1"/>
      <c r="G13" s="39"/>
    </row>
    <row r="14" spans="1:7" ht="21.75" customHeight="1">
      <c r="A14" s="28">
        <v>12</v>
      </c>
      <c r="B14" s="28">
        <v>55</v>
      </c>
      <c r="C14" s="4" t="s">
        <v>107</v>
      </c>
      <c r="D14" s="4" t="s">
        <v>119</v>
      </c>
      <c r="E14" s="79">
        <v>80</v>
      </c>
      <c r="F14" s="1"/>
      <c r="G14" s="39"/>
    </row>
    <row r="15" spans="1:7" ht="21.75" customHeight="1">
      <c r="A15" s="28">
        <v>14</v>
      </c>
      <c r="B15" s="28">
        <v>81</v>
      </c>
      <c r="C15" s="4" t="s">
        <v>145</v>
      </c>
      <c r="D15" s="4" t="s">
        <v>146</v>
      </c>
      <c r="E15" s="87">
        <v>75</v>
      </c>
      <c r="F15" s="5"/>
      <c r="G15" s="38"/>
    </row>
    <row r="16" spans="1:7" ht="21.75" customHeight="1">
      <c r="A16" s="28">
        <f t="shared" si="0"/>
        <v>15</v>
      </c>
      <c r="B16" s="28">
        <v>56</v>
      </c>
      <c r="C16" s="4" t="s">
        <v>109</v>
      </c>
      <c r="D16" s="4" t="s">
        <v>119</v>
      </c>
      <c r="E16" s="79">
        <v>70</v>
      </c>
      <c r="F16" s="1"/>
      <c r="G16" s="39"/>
    </row>
    <row r="17" spans="1:7" ht="21.75" customHeight="1">
      <c r="A17" s="28">
        <f t="shared" si="0"/>
        <v>16</v>
      </c>
      <c r="B17" s="28">
        <v>78</v>
      </c>
      <c r="C17" s="4" t="s">
        <v>141</v>
      </c>
      <c r="D17" s="4" t="s">
        <v>142</v>
      </c>
      <c r="E17" s="79">
        <v>65</v>
      </c>
      <c r="F17" s="1"/>
      <c r="G17" s="39"/>
    </row>
    <row r="18" spans="1:7" ht="21.75" customHeight="1">
      <c r="A18" s="28">
        <f t="shared" si="0"/>
        <v>17</v>
      </c>
      <c r="B18" s="28">
        <v>34</v>
      </c>
      <c r="C18" s="4" t="s">
        <v>80</v>
      </c>
      <c r="D18" s="4" t="s">
        <v>81</v>
      </c>
      <c r="E18" s="79">
        <v>60</v>
      </c>
      <c r="F18" s="1"/>
      <c r="G18" s="39"/>
    </row>
    <row r="19" spans="1:7" ht="21.75" customHeight="1">
      <c r="A19" s="28">
        <f t="shared" si="0"/>
        <v>18</v>
      </c>
      <c r="B19" s="28">
        <v>17</v>
      </c>
      <c r="C19" s="4" t="s">
        <v>57</v>
      </c>
      <c r="D19" s="4" t="s">
        <v>58</v>
      </c>
      <c r="E19" s="79">
        <v>55</v>
      </c>
      <c r="F19" s="1"/>
      <c r="G19" s="39"/>
    </row>
    <row r="20" spans="1:7" ht="21.75" customHeight="1">
      <c r="A20" s="28">
        <f t="shared" si="0"/>
        <v>19</v>
      </c>
      <c r="B20" s="28">
        <v>57</v>
      </c>
      <c r="C20" s="4" t="s">
        <v>110</v>
      </c>
      <c r="D20" s="4" t="s">
        <v>119</v>
      </c>
      <c r="E20" s="79">
        <v>40</v>
      </c>
      <c r="F20" s="1"/>
      <c r="G20" s="39"/>
    </row>
    <row r="21" spans="1:7" ht="21.75" customHeight="1">
      <c r="A21" s="28">
        <f t="shared" si="0"/>
        <v>20</v>
      </c>
      <c r="B21" s="28">
        <v>93</v>
      </c>
      <c r="C21" s="4" t="s">
        <v>162</v>
      </c>
      <c r="D21" s="4" t="s">
        <v>163</v>
      </c>
      <c r="E21" s="87">
        <v>35</v>
      </c>
      <c r="F21" s="5"/>
      <c r="G21" s="38"/>
    </row>
    <row r="22" spans="1:7" ht="21.75" customHeight="1">
      <c r="A22" s="28">
        <f t="shared" si="0"/>
        <v>21</v>
      </c>
      <c r="B22" s="28">
        <v>94</v>
      </c>
      <c r="C22" s="4" t="s">
        <v>165</v>
      </c>
      <c r="D22" s="4" t="s">
        <v>163</v>
      </c>
      <c r="E22" s="87">
        <v>5</v>
      </c>
      <c r="F22" s="5"/>
      <c r="G22" s="38"/>
    </row>
    <row r="23" spans="3:4" ht="12.75">
      <c r="C23" s="5"/>
      <c r="D23" s="4"/>
    </row>
    <row r="24" spans="3:4" ht="12.75">
      <c r="C24" s="5"/>
      <c r="D24" s="4"/>
    </row>
    <row r="25" spans="3:4" ht="12.75">
      <c r="C25" s="5"/>
      <c r="D25" s="4"/>
    </row>
    <row r="26" spans="3:4" ht="12.75">
      <c r="C26" s="5"/>
      <c r="D26" s="4"/>
    </row>
    <row r="27" spans="3:4" ht="12.75">
      <c r="C27" s="5"/>
      <c r="D27" s="4"/>
    </row>
    <row r="28" spans="3:4" ht="12.75">
      <c r="C28" s="5"/>
      <c r="D28" s="4"/>
    </row>
    <row r="29" spans="3:4" ht="12.75">
      <c r="C29" s="5"/>
      <c r="D29" s="4"/>
    </row>
    <row r="30" spans="3:4" ht="12.75">
      <c r="C30" s="5"/>
      <c r="D30" s="4"/>
    </row>
    <row r="31" spans="3:4" ht="12.75">
      <c r="C31" s="5"/>
      <c r="D31" s="4"/>
    </row>
    <row r="32" spans="3:4" ht="12.75">
      <c r="C32" s="5"/>
      <c r="D32" s="4"/>
    </row>
    <row r="33" spans="3:4" ht="12.75">
      <c r="C33" s="5"/>
      <c r="D33" s="4"/>
    </row>
    <row r="34" spans="3:4" ht="12.75">
      <c r="C34" s="5"/>
      <c r="D34" s="4"/>
    </row>
    <row r="35" spans="3:4" ht="12.75">
      <c r="C35" s="5"/>
      <c r="D35" s="4"/>
    </row>
    <row r="36" spans="3:4" ht="12.75">
      <c r="C36" s="5"/>
      <c r="D36" s="4"/>
    </row>
    <row r="37" spans="3:4" ht="12.75">
      <c r="C37" s="5"/>
      <c r="D37" s="4"/>
    </row>
    <row r="38" spans="3:4" ht="12.75">
      <c r="C38" s="5"/>
      <c r="D38" s="4"/>
    </row>
    <row r="39" spans="3:4" ht="12.75">
      <c r="C39" s="5"/>
      <c r="D39" s="4"/>
    </row>
    <row r="40" spans="3:4" ht="12.75">
      <c r="C40" s="5"/>
      <c r="D40" s="4"/>
    </row>
    <row r="41" spans="3:4" ht="12.75">
      <c r="C41" s="5"/>
      <c r="D41" s="4"/>
    </row>
    <row r="42" spans="3:4" ht="12.75">
      <c r="C42" s="5"/>
      <c r="D42" s="4"/>
    </row>
    <row r="43" spans="3:4" ht="12.75">
      <c r="C43" s="5"/>
      <c r="D43" s="4"/>
    </row>
    <row r="44" spans="3:4" ht="12.75">
      <c r="C44" s="5"/>
      <c r="D44" s="4"/>
    </row>
    <row r="45" spans="3:4" ht="12.75">
      <c r="C45" s="5"/>
      <c r="D45" s="4"/>
    </row>
    <row r="46" spans="3:4" ht="12.75">
      <c r="C46" s="5"/>
      <c r="D46" s="4"/>
    </row>
    <row r="47" spans="3:4" ht="12.75">
      <c r="C47" s="5"/>
      <c r="D47" s="4"/>
    </row>
    <row r="48" spans="3:4" ht="12.75">
      <c r="C48" s="5"/>
      <c r="D48" s="4"/>
    </row>
    <row r="49" spans="3:4" ht="12.75">
      <c r="C49" s="5"/>
      <c r="D49" s="4"/>
    </row>
    <row r="50" spans="3:4" ht="12.75">
      <c r="C50" s="5"/>
      <c r="D50" s="4"/>
    </row>
    <row r="51" spans="3:4" ht="12.75">
      <c r="C51" s="5"/>
      <c r="D51" s="4"/>
    </row>
    <row r="52" spans="3:4" ht="12.75">
      <c r="C52" s="5"/>
      <c r="D52" s="4"/>
    </row>
    <row r="53" spans="3:4" ht="12.75">
      <c r="C53" s="5"/>
      <c r="D53" s="4"/>
    </row>
    <row r="54" spans="3:4" ht="12.75">
      <c r="C54" s="5"/>
      <c r="D54" s="4"/>
    </row>
    <row r="55" spans="3:4" ht="12.75">
      <c r="C55" s="5"/>
      <c r="D55" s="4"/>
    </row>
    <row r="56" spans="3:4" ht="12.75">
      <c r="C56" s="5"/>
      <c r="D56" s="4"/>
    </row>
    <row r="57" spans="3:4" ht="12.75">
      <c r="C57" s="5"/>
      <c r="D57" s="4"/>
    </row>
    <row r="58" spans="3:4" ht="12.75">
      <c r="C58" s="5"/>
      <c r="D58" s="4"/>
    </row>
    <row r="59" spans="3:4" ht="12.75">
      <c r="C59" s="5"/>
      <c r="D59" s="4"/>
    </row>
    <row r="60" spans="3:4" ht="12.75">
      <c r="C60" s="5"/>
      <c r="D60" s="4"/>
    </row>
    <row r="61" spans="3:4" ht="12.75">
      <c r="C61" s="5"/>
      <c r="D61" s="4"/>
    </row>
    <row r="62" spans="3:4" ht="12.75">
      <c r="C62" s="5"/>
      <c r="D62" s="4"/>
    </row>
    <row r="63" spans="3:4" ht="12.75">
      <c r="C63" s="5"/>
      <c r="D63" s="4"/>
    </row>
    <row r="64" spans="3:4" ht="12.75">
      <c r="C64" s="5"/>
      <c r="D64" s="4"/>
    </row>
    <row r="65" spans="3:4" ht="12.75">
      <c r="C65" s="5"/>
      <c r="D65" s="4"/>
    </row>
    <row r="66" spans="3:4" ht="12.75">
      <c r="C66" s="5"/>
      <c r="D66" s="4"/>
    </row>
    <row r="67" spans="3:4" ht="12.75">
      <c r="C67" s="5"/>
      <c r="D67" s="4"/>
    </row>
    <row r="68" spans="3:4" ht="12.75">
      <c r="C68" s="5"/>
      <c r="D68" s="4"/>
    </row>
    <row r="69" spans="3:4" ht="12.75">
      <c r="C69" s="5"/>
      <c r="D69" s="4"/>
    </row>
    <row r="70" spans="3:4" ht="12.75">
      <c r="C70" s="5"/>
      <c r="D70" s="4"/>
    </row>
    <row r="71" spans="3:4" ht="12.75">
      <c r="C71" s="5"/>
      <c r="D71" s="4"/>
    </row>
    <row r="72" spans="3:4" ht="12.75">
      <c r="C72" s="5"/>
      <c r="D72" s="4"/>
    </row>
    <row r="73" spans="3:4" ht="12.75">
      <c r="C73" s="5"/>
      <c r="D73" s="4"/>
    </row>
    <row r="74" spans="3:4" ht="12.75">
      <c r="C74" s="5"/>
      <c r="D74" s="4"/>
    </row>
    <row r="75" spans="3:4" ht="12.75">
      <c r="C75" s="5"/>
      <c r="D75" s="4"/>
    </row>
    <row r="76" spans="3:4" ht="12.75">
      <c r="C76" s="5"/>
      <c r="D76" s="4"/>
    </row>
    <row r="77" spans="3:4" ht="12.75">
      <c r="C77" s="5"/>
      <c r="D77" s="4"/>
    </row>
    <row r="78" spans="3:4" ht="12.75">
      <c r="C78" s="5"/>
      <c r="D78" s="4"/>
    </row>
    <row r="79" spans="3:4" ht="12.75">
      <c r="C79" s="5"/>
      <c r="D79" s="4"/>
    </row>
    <row r="80" spans="3:4" ht="12.75">
      <c r="C80" s="5"/>
      <c r="D80" s="4"/>
    </row>
    <row r="81" spans="3:4" ht="12.75">
      <c r="C81" s="5"/>
      <c r="D81" s="4"/>
    </row>
  </sheetData>
  <sheetProtection password="CA6F" sheet="1" objects="1" scenarios="1"/>
  <printOptions/>
  <pageMargins left="0.57" right="0.57" top="1" bottom="1" header="0.4921259845" footer="0.4921259845"/>
  <pageSetup horizontalDpi="300" verticalDpi="300" orientation="portrait" paperSize="9" r:id="rId1"/>
  <headerFooter alignWithMargins="0">
    <oddHeader>&amp;L&amp;"MS Sans Serif,Fett Kursiv"
Fliege Ziel Damen&amp;C&amp;"MS Sans Serif,Fett"&amp;12&amp;UCasting-Weltmeisterschaft
BERN 2004&amp;R&amp;"MS Sans Serif,Fett Kursiv"
Fly Skish Accuracy Ladies</oddHeader>
    <oddFooter>&amp;L&amp;8Copyright ÖTCV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H90"/>
  <sheetViews>
    <sheetView workbookViewId="0" topLeftCell="A1">
      <selection activeCell="K4" sqref="K4"/>
    </sheetView>
  </sheetViews>
  <sheetFormatPr defaultColWidth="11.421875" defaultRowHeight="12.75"/>
  <cols>
    <col min="1" max="1" width="3.00390625" style="29" bestFit="1" customWidth="1"/>
    <col min="2" max="2" width="5.00390625" style="50" bestFit="1" customWidth="1"/>
    <col min="3" max="3" width="24.57421875" style="29" bestFit="1" customWidth="1"/>
    <col min="4" max="4" width="14.140625" style="18" bestFit="1" customWidth="1"/>
    <col min="5" max="5" width="10.140625" style="12" bestFit="1" customWidth="1"/>
    <col min="6" max="6" width="10.140625" style="50" bestFit="1" customWidth="1"/>
    <col min="7" max="7" width="9.7109375" style="12" bestFit="1" customWidth="1"/>
    <col min="8" max="8" width="11.421875" style="54" customWidth="1"/>
    <col min="9" max="16384" width="11.421875" style="12" customWidth="1"/>
  </cols>
  <sheetData>
    <row r="1" spans="1:8" ht="23.25" customHeight="1">
      <c r="A1" s="30" t="s">
        <v>187</v>
      </c>
      <c r="B1" s="55" t="s">
        <v>188</v>
      </c>
      <c r="C1" s="32" t="s">
        <v>0</v>
      </c>
      <c r="D1" s="32" t="s">
        <v>202</v>
      </c>
      <c r="E1" s="42" t="s">
        <v>11</v>
      </c>
      <c r="F1" s="46" t="s">
        <v>12</v>
      </c>
      <c r="G1" s="43" t="s">
        <v>13</v>
      </c>
      <c r="H1" s="59" t="s">
        <v>15</v>
      </c>
    </row>
    <row r="2" spans="1:8" s="51" customFormat="1" ht="33" customHeight="1">
      <c r="A2" s="33">
        <v>1</v>
      </c>
      <c r="B2" s="55">
        <v>14</v>
      </c>
      <c r="C2" s="34" t="s">
        <v>53</v>
      </c>
      <c r="D2" s="34" t="s">
        <v>46</v>
      </c>
      <c r="E2" s="45">
        <v>64.65</v>
      </c>
      <c r="F2" s="46">
        <v>62.27</v>
      </c>
      <c r="G2" s="44">
        <v>126.92</v>
      </c>
      <c r="H2" s="44">
        <v>66.49</v>
      </c>
    </row>
    <row r="3" spans="1:8" s="51" customFormat="1" ht="33" customHeight="1">
      <c r="A3" s="33">
        <f>A2+1</f>
        <v>2</v>
      </c>
      <c r="B3" s="55">
        <v>13</v>
      </c>
      <c r="C3" s="34" t="s">
        <v>54</v>
      </c>
      <c r="D3" s="34" t="s">
        <v>46</v>
      </c>
      <c r="E3" s="45">
        <v>63.35</v>
      </c>
      <c r="F3" s="46">
        <v>63.25</v>
      </c>
      <c r="G3" s="44">
        <v>126.6</v>
      </c>
      <c r="H3" s="44">
        <v>61.34</v>
      </c>
    </row>
    <row r="4" spans="1:8" s="51" customFormat="1" ht="33" customHeight="1">
      <c r="A4" s="33">
        <f aca="true" t="shared" si="0" ref="A4:A67">A3+1</f>
        <v>3</v>
      </c>
      <c r="B4" s="55">
        <v>32</v>
      </c>
      <c r="C4" s="34" t="s">
        <v>78</v>
      </c>
      <c r="D4" s="34" t="s">
        <v>68</v>
      </c>
      <c r="E4" s="45">
        <v>64.41</v>
      </c>
      <c r="F4" s="46">
        <v>62.27</v>
      </c>
      <c r="G4" s="44">
        <v>126.68</v>
      </c>
      <c r="H4" s="44">
        <v>61.17</v>
      </c>
    </row>
    <row r="5" spans="1:8" ht="33" customHeight="1">
      <c r="A5" s="1">
        <f t="shared" si="0"/>
        <v>4</v>
      </c>
      <c r="B5" s="28">
        <v>71</v>
      </c>
      <c r="C5" s="4" t="s">
        <v>132</v>
      </c>
      <c r="D5" s="4" t="s">
        <v>122</v>
      </c>
      <c r="E5" s="25">
        <v>63.83</v>
      </c>
      <c r="F5" s="48">
        <v>61.83</v>
      </c>
      <c r="G5" s="2">
        <v>125.66</v>
      </c>
      <c r="H5" s="54">
        <v>60.81</v>
      </c>
    </row>
    <row r="6" spans="1:8" ht="25.5" customHeight="1">
      <c r="A6" s="35">
        <f t="shared" si="0"/>
        <v>5</v>
      </c>
      <c r="B6" s="57">
        <v>110</v>
      </c>
      <c r="C6" s="36" t="s">
        <v>184</v>
      </c>
      <c r="D6" s="36" t="s">
        <v>180</v>
      </c>
      <c r="E6" s="61">
        <v>64.3</v>
      </c>
      <c r="F6" s="58">
        <v>63.15</v>
      </c>
      <c r="G6" s="54">
        <v>127.45</v>
      </c>
      <c r="H6" s="54">
        <v>59.85</v>
      </c>
    </row>
    <row r="7" spans="1:8" ht="25.5" customHeight="1">
      <c r="A7" s="1">
        <f t="shared" si="0"/>
        <v>6</v>
      </c>
      <c r="B7" s="28">
        <v>11</v>
      </c>
      <c r="C7" s="4" t="s">
        <v>211</v>
      </c>
      <c r="D7" s="4" t="s">
        <v>46</v>
      </c>
      <c r="E7" s="25">
        <v>63.04</v>
      </c>
      <c r="F7" s="48">
        <v>62.31</v>
      </c>
      <c r="G7" s="2">
        <v>125.35</v>
      </c>
      <c r="H7" s="54">
        <v>59.47</v>
      </c>
    </row>
    <row r="8" spans="1:8" ht="25.5" customHeight="1">
      <c r="A8" s="1">
        <f t="shared" si="0"/>
        <v>7</v>
      </c>
      <c r="B8" s="28">
        <v>16</v>
      </c>
      <c r="C8" s="4" t="s">
        <v>56</v>
      </c>
      <c r="D8" s="4" t="s">
        <v>46</v>
      </c>
      <c r="E8" s="25">
        <v>64.05</v>
      </c>
      <c r="F8" s="48">
        <v>62.11</v>
      </c>
      <c r="G8" s="2">
        <v>126.16</v>
      </c>
      <c r="H8" s="54">
        <v>58.96</v>
      </c>
    </row>
    <row r="9" spans="1:8" ht="25.5" customHeight="1">
      <c r="A9" s="1">
        <f t="shared" si="0"/>
        <v>8</v>
      </c>
      <c r="B9" s="28">
        <v>76</v>
      </c>
      <c r="C9" s="4" t="s">
        <v>139</v>
      </c>
      <c r="D9" s="4" t="s">
        <v>134</v>
      </c>
      <c r="E9" s="25">
        <v>63.4</v>
      </c>
      <c r="F9" s="48">
        <v>59.57</v>
      </c>
      <c r="G9" s="2">
        <v>122.97</v>
      </c>
      <c r="H9" s="54">
        <v>58.3</v>
      </c>
    </row>
    <row r="10" spans="1:7" ht="15.75" customHeight="1">
      <c r="A10" s="1">
        <f t="shared" si="0"/>
        <v>9</v>
      </c>
      <c r="B10" s="28">
        <v>66</v>
      </c>
      <c r="C10" s="4" t="s">
        <v>126</v>
      </c>
      <c r="D10" s="4" t="s">
        <v>122</v>
      </c>
      <c r="E10" s="25">
        <v>63.04</v>
      </c>
      <c r="F10" s="48">
        <v>61.7</v>
      </c>
      <c r="G10" s="2">
        <v>124.74</v>
      </c>
    </row>
    <row r="11" spans="1:7" ht="15.75" customHeight="1">
      <c r="A11" s="1">
        <f t="shared" si="0"/>
        <v>10</v>
      </c>
      <c r="B11" s="28">
        <v>86</v>
      </c>
      <c r="C11" s="4" t="s">
        <v>153</v>
      </c>
      <c r="D11" s="4" t="s">
        <v>146</v>
      </c>
      <c r="E11" s="16">
        <v>62.99</v>
      </c>
      <c r="F11" s="49">
        <v>61.21</v>
      </c>
      <c r="G11" s="2">
        <v>124.2</v>
      </c>
    </row>
    <row r="12" spans="1:7" ht="15.75" customHeight="1">
      <c r="A12" s="1">
        <f t="shared" si="0"/>
        <v>11</v>
      </c>
      <c r="B12" s="28">
        <v>87</v>
      </c>
      <c r="C12" s="4" t="s">
        <v>154</v>
      </c>
      <c r="D12" s="4" t="s">
        <v>146</v>
      </c>
      <c r="E12" s="16">
        <v>62.61</v>
      </c>
      <c r="F12" s="49">
        <v>57.58</v>
      </c>
      <c r="G12" s="2">
        <v>120.19</v>
      </c>
    </row>
    <row r="13" spans="1:7" ht="15.75" customHeight="1">
      <c r="A13" s="1">
        <f t="shared" si="0"/>
        <v>12</v>
      </c>
      <c r="B13" s="28">
        <v>15</v>
      </c>
      <c r="C13" s="4" t="s">
        <v>55</v>
      </c>
      <c r="D13" s="4" t="s">
        <v>46</v>
      </c>
      <c r="E13" s="25">
        <v>62.5</v>
      </c>
      <c r="F13" s="48">
        <v>62.31</v>
      </c>
      <c r="G13" s="2">
        <v>124.81</v>
      </c>
    </row>
    <row r="14" spans="1:7" ht="15.75" customHeight="1">
      <c r="A14" s="1">
        <f t="shared" si="0"/>
        <v>13</v>
      </c>
      <c r="B14" s="28">
        <v>41</v>
      </c>
      <c r="C14" s="4" t="s">
        <v>90</v>
      </c>
      <c r="D14" s="4" t="s">
        <v>91</v>
      </c>
      <c r="E14" s="25">
        <v>62.5</v>
      </c>
      <c r="F14" s="48">
        <v>58.34</v>
      </c>
      <c r="G14" s="2">
        <v>120.84</v>
      </c>
    </row>
    <row r="15" spans="1:7" ht="15.75" customHeight="1">
      <c r="A15" s="1">
        <f t="shared" si="0"/>
        <v>14</v>
      </c>
      <c r="B15" s="28">
        <v>85</v>
      </c>
      <c r="C15" s="4" t="s">
        <v>152</v>
      </c>
      <c r="D15" s="4" t="s">
        <v>146</v>
      </c>
      <c r="E15" s="16">
        <v>62.11</v>
      </c>
      <c r="F15" s="49">
        <v>61.4</v>
      </c>
      <c r="G15" s="2">
        <v>123.51</v>
      </c>
    </row>
    <row r="16" spans="1:7" ht="15.75" customHeight="1">
      <c r="A16" s="1">
        <f t="shared" si="0"/>
        <v>15</v>
      </c>
      <c r="B16" s="28">
        <v>68</v>
      </c>
      <c r="C16" s="4" t="s">
        <v>129</v>
      </c>
      <c r="D16" s="4" t="s">
        <v>122</v>
      </c>
      <c r="E16" s="25">
        <v>62.1</v>
      </c>
      <c r="F16" s="48">
        <v>62.08</v>
      </c>
      <c r="G16" s="2">
        <v>124.18</v>
      </c>
    </row>
    <row r="17" spans="1:7" ht="15.75" customHeight="1">
      <c r="A17" s="1">
        <f t="shared" si="0"/>
        <v>16</v>
      </c>
      <c r="B17" s="28">
        <v>84</v>
      </c>
      <c r="C17" s="4" t="s">
        <v>150</v>
      </c>
      <c r="D17" s="4" t="s">
        <v>146</v>
      </c>
      <c r="E17" s="16">
        <v>61.98</v>
      </c>
      <c r="F17" s="49">
        <v>61.25</v>
      </c>
      <c r="G17" s="2">
        <v>123.23</v>
      </c>
    </row>
    <row r="18" spans="1:7" ht="15.75" customHeight="1">
      <c r="A18" s="1">
        <f t="shared" si="0"/>
        <v>17</v>
      </c>
      <c r="B18" s="28">
        <v>80</v>
      </c>
      <c r="C18" s="4" t="s">
        <v>144</v>
      </c>
      <c r="D18" s="4" t="s">
        <v>142</v>
      </c>
      <c r="E18" s="16">
        <v>61.68</v>
      </c>
      <c r="F18" s="49">
        <v>59.18</v>
      </c>
      <c r="G18" s="2">
        <v>120.86</v>
      </c>
    </row>
    <row r="19" spans="1:7" ht="15.75" customHeight="1">
      <c r="A19" s="1">
        <f t="shared" si="0"/>
        <v>18</v>
      </c>
      <c r="B19" s="28">
        <v>31</v>
      </c>
      <c r="C19" s="4" t="s">
        <v>77</v>
      </c>
      <c r="D19" s="4" t="s">
        <v>68</v>
      </c>
      <c r="E19" s="25">
        <v>60.81</v>
      </c>
      <c r="F19" s="48">
        <v>58.05</v>
      </c>
      <c r="G19" s="2">
        <v>118.86</v>
      </c>
    </row>
    <row r="20" spans="1:7" ht="15.75" customHeight="1">
      <c r="A20" s="1">
        <f t="shared" si="0"/>
        <v>19</v>
      </c>
      <c r="B20" s="28">
        <v>4</v>
      </c>
      <c r="C20" s="4" t="s">
        <v>40</v>
      </c>
      <c r="D20" s="4" t="s">
        <v>37</v>
      </c>
      <c r="E20" s="25">
        <v>60.8</v>
      </c>
      <c r="F20" s="48">
        <v>59.92</v>
      </c>
      <c r="G20" s="2">
        <v>120.72</v>
      </c>
    </row>
    <row r="21" spans="1:7" ht="15.75" customHeight="1">
      <c r="A21" s="1">
        <f t="shared" si="0"/>
        <v>20</v>
      </c>
      <c r="B21" s="28">
        <v>29</v>
      </c>
      <c r="C21" s="4" t="s">
        <v>75</v>
      </c>
      <c r="D21" s="4" t="s">
        <v>68</v>
      </c>
      <c r="E21" s="25">
        <v>60.71</v>
      </c>
      <c r="F21" s="48">
        <v>58.27</v>
      </c>
      <c r="G21" s="2">
        <v>118.98</v>
      </c>
    </row>
    <row r="22" spans="1:7" ht="15.75" customHeight="1">
      <c r="A22" s="1">
        <f t="shared" si="0"/>
        <v>21</v>
      </c>
      <c r="B22" s="28">
        <v>30</v>
      </c>
      <c r="C22" s="4" t="s">
        <v>76</v>
      </c>
      <c r="D22" s="4" t="s">
        <v>68</v>
      </c>
      <c r="E22" s="25">
        <v>60.67</v>
      </c>
      <c r="F22" s="48">
        <v>57.82</v>
      </c>
      <c r="G22" s="2">
        <v>118.49</v>
      </c>
    </row>
    <row r="23" spans="1:7" ht="15.75" customHeight="1">
      <c r="A23" s="1">
        <f t="shared" si="0"/>
        <v>22</v>
      </c>
      <c r="B23" s="28">
        <v>108</v>
      </c>
      <c r="C23" s="4" t="s">
        <v>182</v>
      </c>
      <c r="D23" s="4" t="s">
        <v>180</v>
      </c>
      <c r="E23" s="16">
        <v>60.45</v>
      </c>
      <c r="F23" s="49">
        <v>58.78</v>
      </c>
      <c r="G23" s="2">
        <v>119.23</v>
      </c>
    </row>
    <row r="24" spans="1:7" ht="15.75" customHeight="1">
      <c r="A24" s="1">
        <f t="shared" si="0"/>
        <v>23</v>
      </c>
      <c r="B24" s="28">
        <v>12</v>
      </c>
      <c r="C24" s="4" t="s">
        <v>51</v>
      </c>
      <c r="D24" s="4" t="s">
        <v>46</v>
      </c>
      <c r="E24" s="25">
        <v>60.39</v>
      </c>
      <c r="F24" s="48">
        <v>60.32</v>
      </c>
      <c r="G24" s="2">
        <v>120.71</v>
      </c>
    </row>
    <row r="25" spans="1:7" ht="15.75" customHeight="1">
      <c r="A25" s="1">
        <f t="shared" si="0"/>
        <v>24</v>
      </c>
      <c r="B25" s="28">
        <v>46</v>
      </c>
      <c r="C25" s="4" t="s">
        <v>97</v>
      </c>
      <c r="D25" s="4" t="s">
        <v>94</v>
      </c>
      <c r="E25" s="25">
        <v>60.3</v>
      </c>
      <c r="F25" s="48">
        <v>54.5</v>
      </c>
      <c r="G25" s="2">
        <v>114.8</v>
      </c>
    </row>
    <row r="26" spans="1:7" ht="15.75" customHeight="1">
      <c r="A26" s="1">
        <f t="shared" si="0"/>
        <v>25</v>
      </c>
      <c r="B26" s="28">
        <v>83</v>
      </c>
      <c r="C26" s="4" t="s">
        <v>149</v>
      </c>
      <c r="D26" s="4" t="s">
        <v>146</v>
      </c>
      <c r="E26" s="16">
        <v>60.3</v>
      </c>
      <c r="F26" s="49">
        <v>56.26</v>
      </c>
      <c r="G26" s="2">
        <v>116.56</v>
      </c>
    </row>
    <row r="27" spans="1:7" ht="15.75" customHeight="1">
      <c r="A27" s="1">
        <f t="shared" si="0"/>
        <v>26</v>
      </c>
      <c r="B27" s="28">
        <v>70</v>
      </c>
      <c r="C27" s="4" t="s">
        <v>131</v>
      </c>
      <c r="D27" s="4" t="s">
        <v>122</v>
      </c>
      <c r="E27" s="25">
        <v>60.16</v>
      </c>
      <c r="F27" s="48">
        <v>58.44</v>
      </c>
      <c r="G27" s="2">
        <v>118.6</v>
      </c>
    </row>
    <row r="28" spans="1:7" ht="15.75" customHeight="1">
      <c r="A28" s="1">
        <f t="shared" si="0"/>
        <v>27</v>
      </c>
      <c r="B28" s="28">
        <v>61</v>
      </c>
      <c r="C28" s="4" t="s">
        <v>115</v>
      </c>
      <c r="D28" s="4" t="s">
        <v>119</v>
      </c>
      <c r="E28" s="25">
        <v>59.67</v>
      </c>
      <c r="F28" s="48">
        <v>57.05</v>
      </c>
      <c r="G28" s="2">
        <v>116.72</v>
      </c>
    </row>
    <row r="29" spans="1:7" ht="15.75" customHeight="1">
      <c r="A29" s="1">
        <f t="shared" si="0"/>
        <v>28</v>
      </c>
      <c r="B29" s="28">
        <v>38</v>
      </c>
      <c r="C29" s="4" t="s">
        <v>86</v>
      </c>
      <c r="D29" s="4" t="s">
        <v>81</v>
      </c>
      <c r="E29" s="25">
        <v>59.48</v>
      </c>
      <c r="F29" s="48">
        <v>55.11</v>
      </c>
      <c r="G29" s="2">
        <v>114.59</v>
      </c>
    </row>
    <row r="30" spans="1:7" ht="15.75" customHeight="1">
      <c r="A30" s="1">
        <f t="shared" si="0"/>
        <v>29</v>
      </c>
      <c r="B30" s="28">
        <v>27</v>
      </c>
      <c r="C30" s="4" t="s">
        <v>72</v>
      </c>
      <c r="D30" s="4" t="s">
        <v>68</v>
      </c>
      <c r="E30" s="25">
        <v>59.41</v>
      </c>
      <c r="F30" s="48">
        <v>57.2</v>
      </c>
      <c r="G30" s="2">
        <v>116.61</v>
      </c>
    </row>
    <row r="31" spans="1:7" ht="15.75" customHeight="1">
      <c r="A31" s="1">
        <f t="shared" si="0"/>
        <v>30</v>
      </c>
      <c r="B31" s="28">
        <v>91</v>
      </c>
      <c r="C31" s="4" t="s">
        <v>160</v>
      </c>
      <c r="D31" s="4" t="s">
        <v>157</v>
      </c>
      <c r="E31" s="16">
        <v>59</v>
      </c>
      <c r="F31" s="49">
        <v>58.22</v>
      </c>
      <c r="G31" s="2">
        <v>117.22</v>
      </c>
    </row>
    <row r="32" spans="1:7" ht="15.75" customHeight="1">
      <c r="A32" s="1">
        <f t="shared" si="0"/>
        <v>31</v>
      </c>
      <c r="B32" s="28">
        <v>62</v>
      </c>
      <c r="C32" s="4" t="s">
        <v>116</v>
      </c>
      <c r="D32" s="4" t="s">
        <v>117</v>
      </c>
      <c r="E32" s="25">
        <v>58.54</v>
      </c>
      <c r="F32" s="48">
        <v>58.51</v>
      </c>
      <c r="G32" s="2">
        <v>117.05</v>
      </c>
    </row>
    <row r="33" spans="1:7" ht="15.75" customHeight="1">
      <c r="A33" s="1">
        <f t="shared" si="0"/>
        <v>32</v>
      </c>
      <c r="B33" s="28">
        <v>44</v>
      </c>
      <c r="C33" s="4" t="s">
        <v>93</v>
      </c>
      <c r="D33" s="4" t="s">
        <v>94</v>
      </c>
      <c r="E33" s="25">
        <v>58.38</v>
      </c>
      <c r="F33" s="48">
        <v>53.95</v>
      </c>
      <c r="G33" s="2">
        <v>112.33</v>
      </c>
    </row>
    <row r="34" spans="1:7" ht="15.75" customHeight="1">
      <c r="A34" s="1">
        <f t="shared" si="0"/>
        <v>33</v>
      </c>
      <c r="B34" s="28">
        <v>28</v>
      </c>
      <c r="C34" s="4" t="s">
        <v>74</v>
      </c>
      <c r="D34" s="4" t="s">
        <v>68</v>
      </c>
      <c r="E34" s="2">
        <v>57.68</v>
      </c>
      <c r="F34" s="49">
        <v>53.3</v>
      </c>
      <c r="G34" s="2">
        <v>110.98</v>
      </c>
    </row>
    <row r="35" spans="1:7" ht="15.75" customHeight="1">
      <c r="A35" s="1">
        <f t="shared" si="0"/>
        <v>34</v>
      </c>
      <c r="B35" s="28">
        <v>92</v>
      </c>
      <c r="C35" s="4" t="s">
        <v>161</v>
      </c>
      <c r="D35" s="4" t="s">
        <v>157</v>
      </c>
      <c r="E35" s="16">
        <v>57.65</v>
      </c>
      <c r="F35" s="49">
        <v>57.69</v>
      </c>
      <c r="G35" s="2">
        <v>115.34</v>
      </c>
    </row>
    <row r="36" spans="1:7" ht="15.75" customHeight="1">
      <c r="A36" s="1">
        <f t="shared" si="0"/>
        <v>35</v>
      </c>
      <c r="B36" s="28">
        <v>69</v>
      </c>
      <c r="C36" s="4" t="s">
        <v>130</v>
      </c>
      <c r="D36" s="4" t="s">
        <v>122</v>
      </c>
      <c r="E36" s="25">
        <v>57.52</v>
      </c>
      <c r="F36" s="48">
        <v>54.9</v>
      </c>
      <c r="G36" s="2">
        <v>112.42</v>
      </c>
    </row>
    <row r="37" spans="1:7" ht="15.75" customHeight="1">
      <c r="A37" s="1">
        <f t="shared" si="0"/>
        <v>36</v>
      </c>
      <c r="B37" s="28">
        <v>42</v>
      </c>
      <c r="C37" s="4" t="s">
        <v>92</v>
      </c>
      <c r="D37" s="4" t="s">
        <v>91</v>
      </c>
      <c r="E37" s="25">
        <v>56.98</v>
      </c>
      <c r="F37" s="48">
        <v>56.14</v>
      </c>
      <c r="G37" s="2">
        <v>113.12</v>
      </c>
    </row>
    <row r="38" spans="1:7" ht="15.75" customHeight="1">
      <c r="A38" s="1">
        <f t="shared" si="0"/>
        <v>37</v>
      </c>
      <c r="B38" s="28">
        <v>74</v>
      </c>
      <c r="C38" s="4" t="s">
        <v>137</v>
      </c>
      <c r="D38" s="4" t="s">
        <v>134</v>
      </c>
      <c r="E38" s="25">
        <v>56.96</v>
      </c>
      <c r="F38" s="48">
        <v>51.76</v>
      </c>
      <c r="G38" s="2">
        <v>108.72</v>
      </c>
    </row>
    <row r="39" spans="1:7" ht="15.75" customHeight="1">
      <c r="A39" s="1">
        <f t="shared" si="0"/>
        <v>38</v>
      </c>
      <c r="B39" s="28">
        <v>79</v>
      </c>
      <c r="C39" s="4" t="s">
        <v>143</v>
      </c>
      <c r="D39" s="4" t="s">
        <v>142</v>
      </c>
      <c r="E39" s="16">
        <v>56.28</v>
      </c>
      <c r="F39" s="49">
        <v>54.99</v>
      </c>
      <c r="G39" s="2">
        <v>111.27</v>
      </c>
    </row>
    <row r="40" spans="1:7" ht="15.75" customHeight="1">
      <c r="A40" s="1">
        <f t="shared" si="0"/>
        <v>39</v>
      </c>
      <c r="B40" s="28">
        <v>67</v>
      </c>
      <c r="C40" s="4" t="s">
        <v>128</v>
      </c>
      <c r="D40" s="4" t="s">
        <v>122</v>
      </c>
      <c r="E40" s="25">
        <v>56.19</v>
      </c>
      <c r="F40" s="48">
        <v>54.54</v>
      </c>
      <c r="G40" s="2">
        <v>110.73</v>
      </c>
    </row>
    <row r="41" spans="1:7" ht="15.75" customHeight="1">
      <c r="A41" s="1">
        <f t="shared" si="0"/>
        <v>40</v>
      </c>
      <c r="B41" s="28">
        <v>96</v>
      </c>
      <c r="C41" s="4" t="s">
        <v>168</v>
      </c>
      <c r="D41" s="4" t="s">
        <v>163</v>
      </c>
      <c r="E41" s="16">
        <v>55.93</v>
      </c>
      <c r="F41" s="49">
        <v>53.38</v>
      </c>
      <c r="G41" s="2">
        <v>109.31</v>
      </c>
    </row>
    <row r="42" spans="1:7" ht="15.75" customHeight="1">
      <c r="A42" s="1">
        <f t="shared" si="0"/>
        <v>41</v>
      </c>
      <c r="B42" s="28">
        <v>95</v>
      </c>
      <c r="C42" s="4" t="s">
        <v>166</v>
      </c>
      <c r="D42" s="4" t="s">
        <v>163</v>
      </c>
      <c r="E42" s="16">
        <v>55.54</v>
      </c>
      <c r="F42" s="49">
        <v>51.85</v>
      </c>
      <c r="G42" s="2">
        <v>107.39</v>
      </c>
    </row>
    <row r="43" spans="1:7" ht="15.75" customHeight="1">
      <c r="A43" s="1">
        <f t="shared" si="0"/>
        <v>42</v>
      </c>
      <c r="B43" s="28">
        <v>1</v>
      </c>
      <c r="C43" s="4" t="s">
        <v>34</v>
      </c>
      <c r="D43" s="4" t="s">
        <v>35</v>
      </c>
      <c r="E43" s="2">
        <v>55.2</v>
      </c>
      <c r="F43" s="49">
        <v>53.37</v>
      </c>
      <c r="G43" s="2">
        <v>108.57</v>
      </c>
    </row>
    <row r="44" spans="1:7" ht="15.75" customHeight="1">
      <c r="A44" s="1">
        <f t="shared" si="0"/>
        <v>43</v>
      </c>
      <c r="B44" s="28">
        <v>75</v>
      </c>
      <c r="C44" s="4" t="s">
        <v>138</v>
      </c>
      <c r="D44" s="4" t="s">
        <v>134</v>
      </c>
      <c r="E44" s="25">
        <v>55.15</v>
      </c>
      <c r="F44" s="48">
        <v>52.31</v>
      </c>
      <c r="G44" s="2">
        <v>107.46</v>
      </c>
    </row>
    <row r="45" spans="1:7" ht="15.75" customHeight="1">
      <c r="A45" s="1">
        <f t="shared" si="0"/>
        <v>44</v>
      </c>
      <c r="B45" s="28">
        <v>7</v>
      </c>
      <c r="C45" s="4" t="s">
        <v>44</v>
      </c>
      <c r="D45" s="4" t="s">
        <v>37</v>
      </c>
      <c r="E45" s="25">
        <v>54.76</v>
      </c>
      <c r="F45" s="48">
        <v>52.69</v>
      </c>
      <c r="G45" s="2">
        <v>107.45</v>
      </c>
    </row>
    <row r="46" spans="1:7" ht="15.75" customHeight="1">
      <c r="A46" s="1">
        <f t="shared" si="0"/>
        <v>45</v>
      </c>
      <c r="B46" s="28">
        <v>105</v>
      </c>
      <c r="C46" s="4" t="s">
        <v>178</v>
      </c>
      <c r="D46" s="4" t="s">
        <v>174</v>
      </c>
      <c r="E46" s="16">
        <v>54.7</v>
      </c>
      <c r="F46" s="49">
        <v>54.63</v>
      </c>
      <c r="G46" s="2">
        <v>109.33</v>
      </c>
    </row>
    <row r="47" spans="1:7" ht="15.75" customHeight="1">
      <c r="A47" s="1">
        <f t="shared" si="0"/>
        <v>46</v>
      </c>
      <c r="B47" s="28">
        <v>77</v>
      </c>
      <c r="C47" s="4" t="s">
        <v>140</v>
      </c>
      <c r="D47" s="4" t="s">
        <v>134</v>
      </c>
      <c r="E47" s="25">
        <v>54.59</v>
      </c>
      <c r="F47" s="48">
        <v>53.84</v>
      </c>
      <c r="G47" s="2">
        <v>108.43</v>
      </c>
    </row>
    <row r="48" spans="1:7" ht="15.75" customHeight="1">
      <c r="A48" s="1">
        <f t="shared" si="0"/>
        <v>47</v>
      </c>
      <c r="B48" s="28">
        <v>49</v>
      </c>
      <c r="C48" s="4" t="s">
        <v>100</v>
      </c>
      <c r="D48" s="4" t="s">
        <v>94</v>
      </c>
      <c r="E48" s="25">
        <v>54.34</v>
      </c>
      <c r="F48" s="48">
        <v>53.01</v>
      </c>
      <c r="G48" s="2">
        <v>107.35</v>
      </c>
    </row>
    <row r="49" spans="1:7" ht="15.75" customHeight="1">
      <c r="A49" s="1">
        <f t="shared" si="0"/>
        <v>48</v>
      </c>
      <c r="B49" s="28">
        <v>72</v>
      </c>
      <c r="C49" s="4" t="s">
        <v>133</v>
      </c>
      <c r="D49" s="4" t="s">
        <v>134</v>
      </c>
      <c r="E49" s="25">
        <v>54</v>
      </c>
      <c r="F49" s="48">
        <v>53.56</v>
      </c>
      <c r="G49" s="2">
        <v>107.56</v>
      </c>
    </row>
    <row r="50" spans="1:7" ht="15.75" customHeight="1">
      <c r="A50" s="1">
        <f t="shared" si="0"/>
        <v>49</v>
      </c>
      <c r="B50" s="28">
        <v>6</v>
      </c>
      <c r="C50" s="4" t="s">
        <v>43</v>
      </c>
      <c r="D50" s="4" t="s">
        <v>37</v>
      </c>
      <c r="E50" s="25">
        <v>53.76</v>
      </c>
      <c r="F50" s="48">
        <v>53.76</v>
      </c>
      <c r="G50" s="2">
        <v>107.52</v>
      </c>
    </row>
    <row r="51" spans="1:7" ht="15.75" customHeight="1">
      <c r="A51" s="1">
        <f t="shared" si="0"/>
        <v>50</v>
      </c>
      <c r="B51" s="28">
        <v>103</v>
      </c>
      <c r="C51" s="4" t="s">
        <v>176</v>
      </c>
      <c r="D51" s="4" t="s">
        <v>174</v>
      </c>
      <c r="E51" s="16">
        <v>53.67</v>
      </c>
      <c r="F51" s="49">
        <v>50.32</v>
      </c>
      <c r="G51" s="2">
        <v>103.99</v>
      </c>
    </row>
    <row r="52" spans="1:7" ht="15.75" customHeight="1">
      <c r="A52" s="1">
        <f t="shared" si="0"/>
        <v>51</v>
      </c>
      <c r="B52" s="28">
        <v>35</v>
      </c>
      <c r="C52" s="4" t="s">
        <v>82</v>
      </c>
      <c r="D52" s="4" t="s">
        <v>81</v>
      </c>
      <c r="E52" s="25">
        <v>53.52</v>
      </c>
      <c r="F52" s="48">
        <v>51.09</v>
      </c>
      <c r="G52" s="2">
        <v>104.61</v>
      </c>
    </row>
    <row r="53" spans="1:7" ht="15.75" customHeight="1">
      <c r="A53" s="1">
        <f t="shared" si="0"/>
        <v>52</v>
      </c>
      <c r="B53" s="28">
        <v>47</v>
      </c>
      <c r="C53" s="4" t="s">
        <v>98</v>
      </c>
      <c r="D53" s="4" t="s">
        <v>94</v>
      </c>
      <c r="E53" s="2">
        <v>53.31</v>
      </c>
      <c r="F53" s="49">
        <v>48.8</v>
      </c>
      <c r="G53" s="2">
        <v>102.11</v>
      </c>
    </row>
    <row r="54" spans="1:7" ht="15.75" customHeight="1">
      <c r="A54" s="1">
        <f t="shared" si="0"/>
        <v>53</v>
      </c>
      <c r="B54" s="28">
        <v>89</v>
      </c>
      <c r="C54" s="4" t="s">
        <v>156</v>
      </c>
      <c r="D54" s="4" t="s">
        <v>157</v>
      </c>
      <c r="E54" s="16">
        <v>52.92</v>
      </c>
      <c r="F54" s="49">
        <v>52.5</v>
      </c>
      <c r="G54" s="2">
        <v>105.42</v>
      </c>
    </row>
    <row r="55" spans="1:7" ht="15.75" customHeight="1">
      <c r="A55" s="1">
        <f t="shared" si="0"/>
        <v>54</v>
      </c>
      <c r="B55" s="28">
        <v>90</v>
      </c>
      <c r="C55" s="4" t="s">
        <v>159</v>
      </c>
      <c r="D55" s="4" t="s">
        <v>157</v>
      </c>
      <c r="E55" s="16">
        <v>51.97</v>
      </c>
      <c r="F55" s="49">
        <v>48.74</v>
      </c>
      <c r="G55" s="2">
        <v>100.71</v>
      </c>
    </row>
    <row r="56" spans="1:7" ht="15.75" customHeight="1">
      <c r="A56" s="1">
        <f t="shared" si="0"/>
        <v>55</v>
      </c>
      <c r="B56" s="28">
        <v>88</v>
      </c>
      <c r="C56" s="4" t="s">
        <v>155</v>
      </c>
      <c r="D56" s="4" t="s">
        <v>146</v>
      </c>
      <c r="E56" s="16">
        <v>51.83</v>
      </c>
      <c r="F56" s="49">
        <v>51.6</v>
      </c>
      <c r="G56" s="2">
        <v>103.43</v>
      </c>
    </row>
    <row r="57" spans="1:7" ht="15.75" customHeight="1">
      <c r="A57" s="1">
        <f t="shared" si="0"/>
        <v>56</v>
      </c>
      <c r="B57" s="28">
        <v>36</v>
      </c>
      <c r="C57" s="4" t="s">
        <v>84</v>
      </c>
      <c r="D57" s="4" t="s">
        <v>81</v>
      </c>
      <c r="E57" s="25">
        <v>51.48</v>
      </c>
      <c r="F57" s="48">
        <v>51.31</v>
      </c>
      <c r="G57" s="2">
        <v>102.79</v>
      </c>
    </row>
    <row r="58" spans="1:7" ht="15.75" customHeight="1">
      <c r="A58" s="1">
        <f t="shared" si="0"/>
        <v>57</v>
      </c>
      <c r="B58" s="28">
        <v>73</v>
      </c>
      <c r="C58" s="4" t="s">
        <v>135</v>
      </c>
      <c r="D58" s="4" t="s">
        <v>134</v>
      </c>
      <c r="E58" s="25">
        <v>51.33</v>
      </c>
      <c r="F58" s="48">
        <v>50.7</v>
      </c>
      <c r="G58" s="2">
        <v>102.03</v>
      </c>
    </row>
    <row r="59" spans="1:7" ht="15.75" customHeight="1">
      <c r="A59" s="1">
        <f t="shared" si="0"/>
        <v>58</v>
      </c>
      <c r="B59" s="28">
        <v>60</v>
      </c>
      <c r="C59" s="4" t="s">
        <v>114</v>
      </c>
      <c r="D59" s="4" t="s">
        <v>119</v>
      </c>
      <c r="E59" s="25">
        <v>50.987</v>
      </c>
      <c r="F59" s="48">
        <v>48.54</v>
      </c>
      <c r="G59" s="2">
        <v>99.527</v>
      </c>
    </row>
    <row r="60" spans="1:7" ht="15.75" customHeight="1">
      <c r="A60" s="1">
        <f t="shared" si="0"/>
        <v>59</v>
      </c>
      <c r="B60" s="28">
        <v>97</v>
      </c>
      <c r="C60" s="4" t="s">
        <v>169</v>
      </c>
      <c r="D60" s="4" t="s">
        <v>163</v>
      </c>
      <c r="E60" s="16">
        <v>49.98</v>
      </c>
      <c r="F60" s="49">
        <v>47.26</v>
      </c>
      <c r="G60" s="2">
        <v>97.24</v>
      </c>
    </row>
    <row r="61" spans="1:7" ht="15.75" customHeight="1">
      <c r="A61" s="1">
        <f t="shared" si="0"/>
        <v>60</v>
      </c>
      <c r="B61" s="28">
        <v>39</v>
      </c>
      <c r="C61" s="4" t="s">
        <v>87</v>
      </c>
      <c r="D61" s="4" t="s">
        <v>88</v>
      </c>
      <c r="E61" s="25">
        <v>49.71</v>
      </c>
      <c r="F61" s="48">
        <v>47.1</v>
      </c>
      <c r="G61" s="2">
        <v>96.81</v>
      </c>
    </row>
    <row r="62" spans="1:7" ht="15.75" customHeight="1">
      <c r="A62" s="1">
        <f t="shared" si="0"/>
        <v>61</v>
      </c>
      <c r="B62" s="28">
        <v>52</v>
      </c>
      <c r="C62" s="4" t="s">
        <v>104</v>
      </c>
      <c r="D62" s="4" t="s">
        <v>118</v>
      </c>
      <c r="E62" s="2">
        <v>49.34</v>
      </c>
      <c r="F62" s="49">
        <v>44.09</v>
      </c>
      <c r="G62" s="2">
        <v>93.43</v>
      </c>
    </row>
    <row r="63" spans="1:7" ht="15.75" customHeight="1">
      <c r="A63" s="1">
        <f t="shared" si="0"/>
        <v>62</v>
      </c>
      <c r="B63" s="28">
        <v>40</v>
      </c>
      <c r="C63" s="4" t="s">
        <v>89</v>
      </c>
      <c r="D63" s="4" t="s">
        <v>88</v>
      </c>
      <c r="E63" s="25">
        <v>49.07</v>
      </c>
      <c r="F63" s="48">
        <v>49.03</v>
      </c>
      <c r="G63" s="2">
        <v>98.1</v>
      </c>
    </row>
    <row r="64" spans="1:7" ht="15.75" customHeight="1">
      <c r="A64" s="1">
        <f t="shared" si="0"/>
        <v>63</v>
      </c>
      <c r="B64" s="28">
        <v>37</v>
      </c>
      <c r="C64" s="4" t="s">
        <v>85</v>
      </c>
      <c r="D64" s="4" t="s">
        <v>81</v>
      </c>
      <c r="E64" s="25">
        <v>48.75</v>
      </c>
      <c r="F64" s="48">
        <v>45.6</v>
      </c>
      <c r="G64" s="2">
        <v>94.35</v>
      </c>
    </row>
    <row r="65" spans="1:7" ht="15.75" customHeight="1">
      <c r="A65" s="1">
        <f t="shared" si="0"/>
        <v>64</v>
      </c>
      <c r="B65" s="28">
        <v>23</v>
      </c>
      <c r="C65" s="4" t="s">
        <v>66</v>
      </c>
      <c r="D65" s="4" t="s">
        <v>60</v>
      </c>
      <c r="E65" s="25">
        <v>48.15</v>
      </c>
      <c r="F65" s="48">
        <v>44.36</v>
      </c>
      <c r="G65" s="2">
        <v>92.51</v>
      </c>
    </row>
    <row r="66" spans="1:7" ht="15.75" customHeight="1">
      <c r="A66" s="1">
        <f t="shared" si="0"/>
        <v>65</v>
      </c>
      <c r="B66" s="28">
        <v>104</v>
      </c>
      <c r="C66" s="4" t="s">
        <v>177</v>
      </c>
      <c r="D66" s="4" t="s">
        <v>174</v>
      </c>
      <c r="E66" s="16">
        <v>48.14</v>
      </c>
      <c r="F66" s="49">
        <v>40.72</v>
      </c>
      <c r="G66" s="2">
        <v>88.86</v>
      </c>
    </row>
    <row r="67" spans="1:7" ht="15.75" customHeight="1">
      <c r="A67" s="1">
        <f t="shared" si="0"/>
        <v>66</v>
      </c>
      <c r="B67" s="28">
        <v>106</v>
      </c>
      <c r="C67" s="4" t="s">
        <v>179</v>
      </c>
      <c r="D67" s="4" t="s">
        <v>180</v>
      </c>
      <c r="E67" s="16">
        <v>47.6</v>
      </c>
      <c r="F67" s="49">
        <v>46.13</v>
      </c>
      <c r="G67" s="2">
        <v>93.73</v>
      </c>
    </row>
    <row r="68" spans="1:7" ht="15.75" customHeight="1">
      <c r="A68" s="1">
        <f aca="true" t="shared" si="1" ref="A68:A86">A67+1</f>
        <v>67</v>
      </c>
      <c r="B68" s="28">
        <v>48</v>
      </c>
      <c r="C68" s="4" t="s">
        <v>99</v>
      </c>
      <c r="D68" s="4" t="s">
        <v>94</v>
      </c>
      <c r="E68" s="25">
        <v>47.22</v>
      </c>
      <c r="F68" s="48">
        <v>45.36</v>
      </c>
      <c r="G68" s="2">
        <v>92.58</v>
      </c>
    </row>
    <row r="69" spans="1:7" ht="15.75" customHeight="1">
      <c r="A69" s="1">
        <f t="shared" si="1"/>
        <v>68</v>
      </c>
      <c r="B69" s="28">
        <v>53</v>
      </c>
      <c r="C69" s="4" t="s">
        <v>105</v>
      </c>
      <c r="D69" s="4" t="s">
        <v>118</v>
      </c>
      <c r="E69" s="25">
        <v>47.2</v>
      </c>
      <c r="F69" s="48">
        <v>46.43</v>
      </c>
      <c r="G69" s="2">
        <v>93.63</v>
      </c>
    </row>
    <row r="70" spans="1:7" ht="15.75" customHeight="1">
      <c r="A70" s="1">
        <f t="shared" si="1"/>
        <v>69</v>
      </c>
      <c r="B70" s="28">
        <v>22</v>
      </c>
      <c r="C70" s="4" t="s">
        <v>65</v>
      </c>
      <c r="D70" s="4" t="s">
        <v>60</v>
      </c>
      <c r="E70" s="25">
        <v>46.73</v>
      </c>
      <c r="F70" s="48">
        <v>45.26</v>
      </c>
      <c r="G70" s="2">
        <v>91.99</v>
      </c>
    </row>
    <row r="71" spans="1:7" ht="15.75" customHeight="1">
      <c r="A71" s="1">
        <f t="shared" si="1"/>
        <v>70</v>
      </c>
      <c r="B71" s="28">
        <v>5</v>
      </c>
      <c r="C71" s="4" t="s">
        <v>42</v>
      </c>
      <c r="D71" s="4" t="s">
        <v>37</v>
      </c>
      <c r="E71" s="25">
        <v>46.48</v>
      </c>
      <c r="F71" s="48">
        <v>45.94</v>
      </c>
      <c r="G71" s="2">
        <v>92.42</v>
      </c>
    </row>
    <row r="72" spans="1:7" ht="15.75" customHeight="1">
      <c r="A72" s="1">
        <f t="shared" si="1"/>
        <v>71</v>
      </c>
      <c r="B72" s="28">
        <v>100</v>
      </c>
      <c r="C72" s="4" t="s">
        <v>172</v>
      </c>
      <c r="D72" s="4" t="s">
        <v>163</v>
      </c>
      <c r="E72" s="16">
        <v>46.33</v>
      </c>
      <c r="F72" s="49">
        <v>44.16</v>
      </c>
      <c r="G72" s="2">
        <v>90.49</v>
      </c>
    </row>
    <row r="73" spans="1:7" ht="15.75" customHeight="1">
      <c r="A73" s="1">
        <f t="shared" si="1"/>
        <v>72</v>
      </c>
      <c r="B73" s="28">
        <v>99</v>
      </c>
      <c r="C73" s="4" t="s">
        <v>171</v>
      </c>
      <c r="D73" s="4" t="s">
        <v>163</v>
      </c>
      <c r="E73" s="16">
        <v>46</v>
      </c>
      <c r="F73" s="49">
        <v>45.32</v>
      </c>
      <c r="G73" s="2">
        <v>91.32</v>
      </c>
    </row>
    <row r="74" spans="1:7" ht="15.75" customHeight="1">
      <c r="A74" s="1">
        <f t="shared" si="1"/>
        <v>73</v>
      </c>
      <c r="B74" s="28">
        <v>50</v>
      </c>
      <c r="C74" s="4" t="s">
        <v>101</v>
      </c>
      <c r="D74" s="4" t="s">
        <v>118</v>
      </c>
      <c r="E74" s="25">
        <v>45.79</v>
      </c>
      <c r="F74" s="48">
        <v>44.59</v>
      </c>
      <c r="G74" s="2">
        <v>90.38</v>
      </c>
    </row>
    <row r="75" spans="1:7" ht="15.75" customHeight="1">
      <c r="A75" s="1">
        <f t="shared" si="1"/>
        <v>74</v>
      </c>
      <c r="B75" s="28">
        <v>51</v>
      </c>
      <c r="C75" s="4" t="s">
        <v>103</v>
      </c>
      <c r="D75" s="4" t="s">
        <v>118</v>
      </c>
      <c r="E75" s="25">
        <v>45.4</v>
      </c>
      <c r="F75" s="48">
        <v>44.06</v>
      </c>
      <c r="G75" s="2">
        <v>89.46</v>
      </c>
    </row>
    <row r="76" spans="1:7" ht="15.75" customHeight="1">
      <c r="A76" s="1">
        <f t="shared" si="1"/>
        <v>75</v>
      </c>
      <c r="B76" s="28">
        <v>54</v>
      </c>
      <c r="C76" s="4" t="s">
        <v>106</v>
      </c>
      <c r="D76" s="4" t="s">
        <v>118</v>
      </c>
      <c r="E76" s="25">
        <v>44.95</v>
      </c>
      <c r="F76" s="48">
        <v>44.09</v>
      </c>
      <c r="G76" s="2">
        <v>89.04</v>
      </c>
    </row>
    <row r="77" spans="1:7" ht="15.75" customHeight="1">
      <c r="A77" s="1">
        <f t="shared" si="1"/>
        <v>76</v>
      </c>
      <c r="B77" s="28">
        <v>107</v>
      </c>
      <c r="C77" s="4" t="s">
        <v>181</v>
      </c>
      <c r="D77" s="4" t="s">
        <v>180</v>
      </c>
      <c r="E77" s="16">
        <v>43.85</v>
      </c>
      <c r="F77" s="49">
        <v>41.87</v>
      </c>
      <c r="G77" s="2">
        <v>85.72</v>
      </c>
    </row>
    <row r="78" spans="1:7" ht="15.75" customHeight="1">
      <c r="A78" s="1">
        <f t="shared" si="1"/>
        <v>77</v>
      </c>
      <c r="B78" s="28">
        <v>109</v>
      </c>
      <c r="C78" s="4" t="s">
        <v>183</v>
      </c>
      <c r="D78" s="4" t="s">
        <v>180</v>
      </c>
      <c r="E78" s="16">
        <v>43.84</v>
      </c>
      <c r="F78" s="49">
        <v>43.25</v>
      </c>
      <c r="G78" s="2">
        <v>87.09</v>
      </c>
    </row>
    <row r="79" spans="1:7" ht="15.75" customHeight="1">
      <c r="A79" s="1">
        <f t="shared" si="1"/>
        <v>78</v>
      </c>
      <c r="B79" s="28">
        <v>59</v>
      </c>
      <c r="C79" s="4" t="s">
        <v>113</v>
      </c>
      <c r="D79" s="4" t="s">
        <v>119</v>
      </c>
      <c r="E79" s="25">
        <v>42.97</v>
      </c>
      <c r="F79" s="48">
        <v>41.52</v>
      </c>
      <c r="G79" s="2">
        <v>84.49</v>
      </c>
    </row>
    <row r="80" spans="1:7" ht="15.75" customHeight="1">
      <c r="A80" s="1">
        <f t="shared" si="1"/>
        <v>79</v>
      </c>
      <c r="B80" s="28">
        <v>58</v>
      </c>
      <c r="C80" s="4" t="s">
        <v>111</v>
      </c>
      <c r="D80" s="4" t="s">
        <v>119</v>
      </c>
      <c r="E80" s="25">
        <v>41.93</v>
      </c>
      <c r="F80" s="48">
        <v>40.85</v>
      </c>
      <c r="G80" s="2">
        <v>82.78</v>
      </c>
    </row>
    <row r="81" spans="1:7" ht="15.75" customHeight="1">
      <c r="A81" s="1">
        <f t="shared" si="1"/>
        <v>80</v>
      </c>
      <c r="B81" s="28">
        <v>19</v>
      </c>
      <c r="C81" s="4" t="s">
        <v>62</v>
      </c>
      <c r="D81" s="4" t="s">
        <v>60</v>
      </c>
      <c r="E81" s="25">
        <v>41.68</v>
      </c>
      <c r="F81" s="48">
        <v>41.61</v>
      </c>
      <c r="G81" s="2">
        <v>83.29</v>
      </c>
    </row>
    <row r="82" spans="1:7" ht="15.75" customHeight="1">
      <c r="A82" s="1">
        <f t="shared" si="1"/>
        <v>81</v>
      </c>
      <c r="B82" s="28">
        <v>20</v>
      </c>
      <c r="C82" s="4" t="s">
        <v>63</v>
      </c>
      <c r="D82" s="4" t="s">
        <v>60</v>
      </c>
      <c r="E82" s="25">
        <v>40.44</v>
      </c>
      <c r="F82" s="48">
        <v>35.02</v>
      </c>
      <c r="G82" s="2">
        <v>75.46</v>
      </c>
    </row>
    <row r="83" spans="1:7" ht="15.75" customHeight="1">
      <c r="A83" s="1">
        <f t="shared" si="1"/>
        <v>82</v>
      </c>
      <c r="B83" s="28">
        <v>18</v>
      </c>
      <c r="C83" s="4" t="s">
        <v>59</v>
      </c>
      <c r="D83" s="4" t="s">
        <v>60</v>
      </c>
      <c r="E83" s="25">
        <v>40.26</v>
      </c>
      <c r="F83" s="48">
        <v>38.01</v>
      </c>
      <c r="G83" s="2">
        <v>78.27</v>
      </c>
    </row>
    <row r="84" spans="1:7" ht="15.75" customHeight="1">
      <c r="A84" s="1">
        <f t="shared" si="1"/>
        <v>83</v>
      </c>
      <c r="B84" s="28">
        <v>21</v>
      </c>
      <c r="C84" s="4" t="s">
        <v>64</v>
      </c>
      <c r="D84" s="4" t="s">
        <v>60</v>
      </c>
      <c r="E84" s="25">
        <v>39.97</v>
      </c>
      <c r="F84" s="48">
        <v>39.49</v>
      </c>
      <c r="G84" s="2">
        <v>79.46</v>
      </c>
    </row>
    <row r="85" spans="1:7" ht="15.75" customHeight="1">
      <c r="A85" s="1">
        <f t="shared" si="1"/>
        <v>84</v>
      </c>
      <c r="B85" s="28">
        <v>45</v>
      </c>
      <c r="C85" s="4" t="s">
        <v>96</v>
      </c>
      <c r="D85" s="4" t="s">
        <v>94</v>
      </c>
      <c r="E85" s="25">
        <v>37.64</v>
      </c>
      <c r="F85" s="48">
        <v>36.68</v>
      </c>
      <c r="G85" s="2">
        <v>74.32</v>
      </c>
    </row>
    <row r="86" spans="1:7" ht="15.75" customHeight="1">
      <c r="A86" s="1">
        <f t="shared" si="1"/>
        <v>85</v>
      </c>
      <c r="B86" s="28">
        <v>98</v>
      </c>
      <c r="C86" s="4" t="s">
        <v>170</v>
      </c>
      <c r="D86" s="4" t="s">
        <v>163</v>
      </c>
      <c r="E86" s="16">
        <v>36.44</v>
      </c>
      <c r="F86" s="49">
        <v>31.3</v>
      </c>
      <c r="G86" s="2">
        <v>67.74</v>
      </c>
    </row>
    <row r="87" spans="1:7" ht="15.75" customHeight="1">
      <c r="A87" s="1"/>
      <c r="B87" s="28"/>
      <c r="C87" s="4"/>
      <c r="D87" s="4"/>
      <c r="E87" s="25"/>
      <c r="F87" s="48"/>
      <c r="G87" s="2"/>
    </row>
    <row r="88" spans="1:7" ht="12.75">
      <c r="A88" s="1"/>
      <c r="B88" s="28"/>
      <c r="C88" s="4"/>
      <c r="D88" s="4"/>
      <c r="E88" s="16"/>
      <c r="F88" s="49"/>
      <c r="G88" s="2"/>
    </row>
    <row r="89" spans="1:7" ht="12.75">
      <c r="A89" s="1"/>
      <c r="B89" s="28"/>
      <c r="C89" s="4"/>
      <c r="D89" s="4"/>
      <c r="E89" s="16"/>
      <c r="F89" s="49"/>
      <c r="G89" s="2"/>
    </row>
    <row r="90" spans="1:7" ht="12.75">
      <c r="A90" s="1"/>
      <c r="B90" s="28"/>
      <c r="C90" s="4"/>
      <c r="D90" s="4"/>
      <c r="E90" s="16"/>
      <c r="F90" s="49"/>
      <c r="G90" s="2"/>
    </row>
  </sheetData>
  <sheetProtection password="CA6F" sheet="1" objects="1" scenarios="1"/>
  <printOptions/>
  <pageMargins left="0.46" right="0.53" top="1.11" bottom="0.98" header="0.5118110236220472" footer="0.5118110236220472"/>
  <pageSetup horizontalDpi="300" verticalDpi="300" orientation="portrait" paperSize="9" r:id="rId1"/>
  <headerFooter alignWithMargins="0">
    <oddHeader>&amp;L&amp;"MS Sans Serif,Fett Kursiv"
Fliege Weit Einhand Herren&amp;C&amp;"MS Sans Serif,Fett"&amp;12&amp;UCasting-Weltmeisterschaft
BERN 2004&amp;R&amp;"MS Sans Serif,Fett"
&amp;"MS Sans Serif,Fett Kursiv"Fly Distance Single Handed Men</oddHeader>
    <oddFooter>&amp;L&amp;8Copyright ÖTCV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H81"/>
  <sheetViews>
    <sheetView workbookViewId="0" topLeftCell="A1">
      <selection activeCell="H9" sqref="H9"/>
    </sheetView>
  </sheetViews>
  <sheetFormatPr defaultColWidth="11.421875" defaultRowHeight="12.75"/>
  <cols>
    <col min="1" max="1" width="3.00390625" style="29" bestFit="1" customWidth="1"/>
    <col min="2" max="2" width="5.00390625" style="50" bestFit="1" customWidth="1"/>
    <col min="3" max="3" width="23.57421875" style="29" bestFit="1" customWidth="1"/>
    <col min="4" max="4" width="14.140625" style="18" bestFit="1" customWidth="1"/>
    <col min="5" max="5" width="10.140625" style="12" bestFit="1" customWidth="1"/>
    <col min="6" max="6" width="10.140625" style="50" bestFit="1" customWidth="1"/>
    <col min="7" max="7" width="9.7109375" style="12" bestFit="1" customWidth="1"/>
    <col min="8" max="16384" width="11.421875" style="12" customWidth="1"/>
  </cols>
  <sheetData>
    <row r="1" spans="1:8" ht="23.25" customHeight="1">
      <c r="A1" s="30" t="s">
        <v>187</v>
      </c>
      <c r="B1" s="55" t="s">
        <v>188</v>
      </c>
      <c r="C1" s="32" t="s">
        <v>0</v>
      </c>
      <c r="D1" s="32" t="s">
        <v>29</v>
      </c>
      <c r="E1" s="42" t="s">
        <v>11</v>
      </c>
      <c r="F1" s="46" t="s">
        <v>12</v>
      </c>
      <c r="G1" s="43" t="s">
        <v>13</v>
      </c>
      <c r="H1" s="56" t="s">
        <v>15</v>
      </c>
    </row>
    <row r="2" spans="1:8" s="51" customFormat="1" ht="33" customHeight="1">
      <c r="A2" s="33">
        <v>1</v>
      </c>
      <c r="B2" s="55">
        <v>24</v>
      </c>
      <c r="C2" s="34" t="s">
        <v>67</v>
      </c>
      <c r="D2" s="34" t="s">
        <v>68</v>
      </c>
      <c r="E2" s="45">
        <v>54.41</v>
      </c>
      <c r="F2" s="46">
        <v>51.89</v>
      </c>
      <c r="G2" s="44">
        <v>106.3</v>
      </c>
      <c r="H2" s="51">
        <v>55.13</v>
      </c>
    </row>
    <row r="3" spans="1:8" s="51" customFormat="1" ht="33" customHeight="1">
      <c r="A3" s="33">
        <f>A2+1</f>
        <v>2</v>
      </c>
      <c r="B3" s="55">
        <v>9</v>
      </c>
      <c r="C3" s="34" t="s">
        <v>48</v>
      </c>
      <c r="D3" s="34" t="s">
        <v>46</v>
      </c>
      <c r="E3" s="45">
        <v>50.3</v>
      </c>
      <c r="F3" s="46">
        <v>49.89</v>
      </c>
      <c r="G3" s="44">
        <v>100.19</v>
      </c>
      <c r="H3" s="51">
        <v>54.59</v>
      </c>
    </row>
    <row r="4" spans="1:8" s="51" customFormat="1" ht="33" customHeight="1">
      <c r="A4" s="33">
        <f aca="true" t="shared" si="0" ref="A4:A22">A3+1</f>
        <v>3</v>
      </c>
      <c r="B4" s="55">
        <v>8</v>
      </c>
      <c r="C4" s="34" t="s">
        <v>45</v>
      </c>
      <c r="D4" s="34" t="s">
        <v>46</v>
      </c>
      <c r="E4" s="45">
        <v>53.68</v>
      </c>
      <c r="F4" s="46">
        <v>52.59</v>
      </c>
      <c r="G4" s="44">
        <v>106.27</v>
      </c>
      <c r="H4" s="51">
        <v>52.28</v>
      </c>
    </row>
    <row r="5" spans="1:8" ht="33" customHeight="1">
      <c r="A5" s="35">
        <f t="shared" si="0"/>
        <v>4</v>
      </c>
      <c r="B5" s="57">
        <v>26</v>
      </c>
      <c r="C5" s="36" t="s">
        <v>71</v>
      </c>
      <c r="D5" s="36" t="s">
        <v>68</v>
      </c>
      <c r="E5" s="52">
        <v>54.67</v>
      </c>
      <c r="F5" s="53">
        <v>53.52</v>
      </c>
      <c r="G5" s="54">
        <v>108.19</v>
      </c>
      <c r="H5" s="12">
        <v>52.06</v>
      </c>
    </row>
    <row r="6" spans="1:8" ht="30" customHeight="1">
      <c r="A6" s="1">
        <f t="shared" si="0"/>
        <v>5</v>
      </c>
      <c r="B6" s="28">
        <v>10</v>
      </c>
      <c r="C6" s="4" t="s">
        <v>49</v>
      </c>
      <c r="D6" s="4" t="s">
        <v>46</v>
      </c>
      <c r="E6" s="25">
        <v>52.63</v>
      </c>
      <c r="F6" s="48">
        <v>52.19</v>
      </c>
      <c r="G6" s="2">
        <v>104.82</v>
      </c>
      <c r="H6" s="12">
        <v>51.56</v>
      </c>
    </row>
    <row r="7" spans="1:8" ht="30" customHeight="1">
      <c r="A7" s="35">
        <f t="shared" si="0"/>
        <v>6</v>
      </c>
      <c r="B7" s="57">
        <v>25</v>
      </c>
      <c r="C7" s="36" t="s">
        <v>70</v>
      </c>
      <c r="D7" s="36" t="s">
        <v>68</v>
      </c>
      <c r="E7" s="54">
        <v>54.8</v>
      </c>
      <c r="F7" s="58">
        <v>51.79</v>
      </c>
      <c r="G7" s="54">
        <v>106.59</v>
      </c>
      <c r="H7" s="54">
        <v>48.09</v>
      </c>
    </row>
    <row r="8" spans="1:7" ht="21.75" customHeight="1">
      <c r="A8" s="1">
        <f t="shared" si="0"/>
        <v>7</v>
      </c>
      <c r="B8" s="28">
        <v>64</v>
      </c>
      <c r="C8" s="4" t="s">
        <v>124</v>
      </c>
      <c r="D8" s="4" t="s">
        <v>122</v>
      </c>
      <c r="E8" s="2">
        <v>49.13</v>
      </c>
      <c r="F8" s="49">
        <v>46.82</v>
      </c>
      <c r="G8" s="2">
        <v>95.95</v>
      </c>
    </row>
    <row r="9" spans="1:7" ht="21.75" customHeight="1">
      <c r="A9" s="1">
        <f t="shared" si="0"/>
        <v>8</v>
      </c>
      <c r="B9" s="28">
        <v>3</v>
      </c>
      <c r="C9" s="4" t="s">
        <v>39</v>
      </c>
      <c r="D9" s="4" t="s">
        <v>37</v>
      </c>
      <c r="E9" s="25">
        <v>47.16</v>
      </c>
      <c r="F9" s="48">
        <v>46.86</v>
      </c>
      <c r="G9" s="2">
        <v>94.02</v>
      </c>
    </row>
    <row r="10" spans="1:7" ht="21.75" customHeight="1">
      <c r="A10" s="1">
        <f t="shared" si="0"/>
        <v>9</v>
      </c>
      <c r="B10" s="28">
        <v>2</v>
      </c>
      <c r="C10" s="4" t="s">
        <v>36</v>
      </c>
      <c r="D10" s="4" t="s">
        <v>37</v>
      </c>
      <c r="E10" s="25">
        <v>46.32</v>
      </c>
      <c r="F10" s="48">
        <v>45.62</v>
      </c>
      <c r="G10" s="2">
        <v>91.94</v>
      </c>
    </row>
    <row r="11" spans="1:7" ht="21.75" customHeight="1">
      <c r="A11" s="1">
        <f t="shared" si="0"/>
        <v>10</v>
      </c>
      <c r="B11" s="28">
        <v>65</v>
      </c>
      <c r="C11" s="4" t="s">
        <v>125</v>
      </c>
      <c r="D11" s="4" t="s">
        <v>122</v>
      </c>
      <c r="E11" s="25">
        <v>45.6</v>
      </c>
      <c r="F11" s="48">
        <v>41.52</v>
      </c>
      <c r="G11" s="2">
        <v>87.12</v>
      </c>
    </row>
    <row r="12" spans="1:7" ht="21.75" customHeight="1">
      <c r="A12" s="1">
        <f t="shared" si="0"/>
        <v>11</v>
      </c>
      <c r="B12" s="28">
        <v>56</v>
      </c>
      <c r="C12" s="4" t="s">
        <v>109</v>
      </c>
      <c r="D12" s="4" t="s">
        <v>119</v>
      </c>
      <c r="E12" s="25">
        <v>45.43</v>
      </c>
      <c r="F12" s="48">
        <v>45.51</v>
      </c>
      <c r="G12" s="2">
        <v>90.94</v>
      </c>
    </row>
    <row r="13" spans="1:7" ht="21.75" customHeight="1">
      <c r="A13" s="1">
        <f t="shared" si="0"/>
        <v>12</v>
      </c>
      <c r="B13" s="28">
        <v>17</v>
      </c>
      <c r="C13" s="4" t="s">
        <v>57</v>
      </c>
      <c r="D13" s="4" t="s">
        <v>58</v>
      </c>
      <c r="E13" s="25">
        <v>44.34</v>
      </c>
      <c r="F13" s="48">
        <v>44.16</v>
      </c>
      <c r="G13" s="2">
        <v>88.5</v>
      </c>
    </row>
    <row r="14" spans="1:7" ht="21.75" customHeight="1">
      <c r="A14" s="1">
        <f t="shared" si="0"/>
        <v>13</v>
      </c>
      <c r="B14" s="28">
        <v>81</v>
      </c>
      <c r="C14" s="4" t="s">
        <v>145</v>
      </c>
      <c r="D14" s="4" t="s">
        <v>146</v>
      </c>
      <c r="E14" s="16">
        <v>42.8</v>
      </c>
      <c r="F14" s="49">
        <v>38.96</v>
      </c>
      <c r="G14" s="2">
        <v>81.76</v>
      </c>
    </row>
    <row r="15" spans="1:7" ht="21.75" customHeight="1">
      <c r="A15" s="1">
        <f t="shared" si="0"/>
        <v>14</v>
      </c>
      <c r="B15" s="28">
        <v>63</v>
      </c>
      <c r="C15" s="4" t="s">
        <v>121</v>
      </c>
      <c r="D15" s="4" t="s">
        <v>122</v>
      </c>
      <c r="E15" s="25">
        <v>40.4</v>
      </c>
      <c r="F15" s="48">
        <v>37.43</v>
      </c>
      <c r="G15" s="2">
        <v>77.83</v>
      </c>
    </row>
    <row r="16" spans="1:7" ht="21.75" customHeight="1">
      <c r="A16" s="1">
        <f t="shared" si="0"/>
        <v>15</v>
      </c>
      <c r="B16" s="28">
        <v>93</v>
      </c>
      <c r="C16" s="4" t="s">
        <v>162</v>
      </c>
      <c r="D16" s="4" t="s">
        <v>163</v>
      </c>
      <c r="E16" s="16">
        <v>40.26</v>
      </c>
      <c r="F16" s="49">
        <v>34.6</v>
      </c>
      <c r="G16" s="2">
        <v>74.86</v>
      </c>
    </row>
    <row r="17" spans="1:7" ht="21.75" customHeight="1">
      <c r="A17" s="1">
        <f t="shared" si="0"/>
        <v>16</v>
      </c>
      <c r="B17" s="28">
        <v>55</v>
      </c>
      <c r="C17" s="4" t="s">
        <v>107</v>
      </c>
      <c r="D17" s="4" t="s">
        <v>119</v>
      </c>
      <c r="E17" s="25">
        <v>40.21</v>
      </c>
      <c r="F17" s="48">
        <v>38.23</v>
      </c>
      <c r="G17" s="2">
        <v>78.44</v>
      </c>
    </row>
    <row r="18" spans="1:7" ht="21.75" customHeight="1">
      <c r="A18" s="1">
        <f t="shared" si="0"/>
        <v>17</v>
      </c>
      <c r="B18" s="28">
        <v>57</v>
      </c>
      <c r="C18" s="4" t="s">
        <v>110</v>
      </c>
      <c r="D18" s="4" t="s">
        <v>119</v>
      </c>
      <c r="E18" s="25">
        <v>37.96</v>
      </c>
      <c r="F18" s="48">
        <v>36</v>
      </c>
      <c r="G18" s="2">
        <v>73.96</v>
      </c>
    </row>
    <row r="19" spans="1:7" ht="21.75" customHeight="1">
      <c r="A19" s="1">
        <f t="shared" si="0"/>
        <v>18</v>
      </c>
      <c r="B19" s="28">
        <v>82</v>
      </c>
      <c r="C19" s="4" t="s">
        <v>148</v>
      </c>
      <c r="D19" s="4" t="s">
        <v>146</v>
      </c>
      <c r="E19" s="16">
        <v>37.79</v>
      </c>
      <c r="F19" s="49">
        <v>36.85</v>
      </c>
      <c r="G19" s="2">
        <v>74.64</v>
      </c>
    </row>
    <row r="20" spans="1:7" ht="21.75" customHeight="1">
      <c r="A20" s="1">
        <f t="shared" si="0"/>
        <v>19</v>
      </c>
      <c r="B20" s="28">
        <v>78</v>
      </c>
      <c r="C20" s="4" t="s">
        <v>141</v>
      </c>
      <c r="D20" s="4" t="s">
        <v>142</v>
      </c>
      <c r="E20" s="25">
        <v>37.74</v>
      </c>
      <c r="F20" s="48">
        <v>37.65</v>
      </c>
      <c r="G20" s="2">
        <v>75.39</v>
      </c>
    </row>
    <row r="21" spans="1:7" ht="21.75" customHeight="1">
      <c r="A21" s="1">
        <f t="shared" si="0"/>
        <v>20</v>
      </c>
      <c r="B21" s="28">
        <v>34</v>
      </c>
      <c r="C21" s="4" t="s">
        <v>80</v>
      </c>
      <c r="D21" s="4" t="s">
        <v>81</v>
      </c>
      <c r="E21" s="25">
        <v>37.6</v>
      </c>
      <c r="F21" s="48">
        <v>35.75</v>
      </c>
      <c r="G21" s="2">
        <v>73.35</v>
      </c>
    </row>
    <row r="22" spans="1:7" ht="21.75" customHeight="1">
      <c r="A22" s="1">
        <f t="shared" si="0"/>
        <v>21</v>
      </c>
      <c r="B22" s="28">
        <v>94</v>
      </c>
      <c r="C22" s="4" t="s">
        <v>165</v>
      </c>
      <c r="D22" s="4" t="s">
        <v>163</v>
      </c>
      <c r="E22" s="16">
        <v>31.56</v>
      </c>
      <c r="F22" s="49">
        <v>29.95</v>
      </c>
      <c r="G22" s="2">
        <v>61.51</v>
      </c>
    </row>
    <row r="23" spans="3:4" ht="12.75">
      <c r="C23" s="5"/>
      <c r="D23" s="4"/>
    </row>
    <row r="24" spans="3:4" ht="12.75">
      <c r="C24" s="5"/>
      <c r="D24" s="4"/>
    </row>
    <row r="25" spans="3:4" ht="12.75">
      <c r="C25" s="5"/>
      <c r="D25" s="4"/>
    </row>
    <row r="26" spans="3:4" ht="12.75">
      <c r="C26" s="5"/>
      <c r="D26" s="4"/>
    </row>
    <row r="27" spans="3:4" ht="12.75">
      <c r="C27" s="5"/>
      <c r="D27" s="4"/>
    </row>
    <row r="28" spans="3:4" ht="12.75">
      <c r="C28" s="5"/>
      <c r="D28" s="4"/>
    </row>
    <row r="29" spans="3:4" ht="12.75">
      <c r="C29" s="5"/>
      <c r="D29" s="4"/>
    </row>
    <row r="30" spans="3:4" ht="12.75">
      <c r="C30" s="5"/>
      <c r="D30" s="4"/>
    </row>
    <row r="31" spans="3:4" ht="12.75">
      <c r="C31" s="5"/>
      <c r="D31" s="4"/>
    </row>
    <row r="32" spans="3:4" ht="12.75">
      <c r="C32" s="5"/>
      <c r="D32" s="4"/>
    </row>
    <row r="33" spans="3:4" ht="12.75">
      <c r="C33" s="5"/>
      <c r="D33" s="4"/>
    </row>
    <row r="34" spans="3:4" ht="12.75">
      <c r="C34" s="5"/>
      <c r="D34" s="4"/>
    </row>
    <row r="35" spans="3:4" ht="12.75">
      <c r="C35" s="5"/>
      <c r="D35" s="4"/>
    </row>
    <row r="36" spans="3:4" ht="12.75">
      <c r="C36" s="5"/>
      <c r="D36" s="4"/>
    </row>
    <row r="37" spans="3:4" ht="12.75">
      <c r="C37" s="5"/>
      <c r="D37" s="4"/>
    </row>
    <row r="38" spans="3:4" ht="12.75">
      <c r="C38" s="5"/>
      <c r="D38" s="4"/>
    </row>
    <row r="39" spans="3:4" ht="12.75">
      <c r="C39" s="5"/>
      <c r="D39" s="4"/>
    </row>
    <row r="40" spans="3:4" ht="12.75">
      <c r="C40" s="5"/>
      <c r="D40" s="4"/>
    </row>
    <row r="41" spans="3:4" ht="12.75">
      <c r="C41" s="5"/>
      <c r="D41" s="4"/>
    </row>
    <row r="42" spans="3:4" ht="12.75">
      <c r="C42" s="5"/>
      <c r="D42" s="4"/>
    </row>
    <row r="43" spans="3:4" ht="12.75">
      <c r="C43" s="5"/>
      <c r="D43" s="4"/>
    </row>
    <row r="44" spans="3:4" ht="12.75">
      <c r="C44" s="5"/>
      <c r="D44" s="4"/>
    </row>
    <row r="45" spans="3:4" ht="12.75">
      <c r="C45" s="5"/>
      <c r="D45" s="4"/>
    </row>
    <row r="46" spans="3:4" ht="12.75">
      <c r="C46" s="5"/>
      <c r="D46" s="4"/>
    </row>
    <row r="47" spans="3:4" ht="12.75">
      <c r="C47" s="5"/>
      <c r="D47" s="4"/>
    </row>
    <row r="48" spans="3:4" ht="12.75">
      <c r="C48" s="5"/>
      <c r="D48" s="4"/>
    </row>
    <row r="49" spans="3:4" ht="12.75">
      <c r="C49" s="5"/>
      <c r="D49" s="4"/>
    </row>
    <row r="50" spans="3:4" ht="12.75">
      <c r="C50" s="5"/>
      <c r="D50" s="4"/>
    </row>
    <row r="51" spans="3:4" ht="12.75">
      <c r="C51" s="5"/>
      <c r="D51" s="4"/>
    </row>
    <row r="52" spans="3:4" ht="12.75">
      <c r="C52" s="5"/>
      <c r="D52" s="4"/>
    </row>
    <row r="53" spans="3:4" ht="12.75">
      <c r="C53" s="5"/>
      <c r="D53" s="4"/>
    </row>
    <row r="54" spans="3:4" ht="12.75">
      <c r="C54" s="5"/>
      <c r="D54" s="4"/>
    </row>
    <row r="55" spans="3:4" ht="12.75">
      <c r="C55" s="5"/>
      <c r="D55" s="4"/>
    </row>
    <row r="56" spans="3:4" ht="12.75">
      <c r="C56" s="5"/>
      <c r="D56" s="4"/>
    </row>
    <row r="57" spans="3:4" ht="12.75">
      <c r="C57" s="5"/>
      <c r="D57" s="4"/>
    </row>
    <row r="58" spans="3:4" ht="12.75">
      <c r="C58" s="5"/>
      <c r="D58" s="4"/>
    </row>
    <row r="59" spans="3:4" ht="12.75">
      <c r="C59" s="5"/>
      <c r="D59" s="4"/>
    </row>
    <row r="60" spans="3:4" ht="12.75">
      <c r="C60" s="5"/>
      <c r="D60" s="4"/>
    </row>
    <row r="61" spans="3:4" ht="12.75">
      <c r="C61" s="5"/>
      <c r="D61" s="4"/>
    </row>
    <row r="62" spans="3:4" ht="12.75">
      <c r="C62" s="5"/>
      <c r="D62" s="4"/>
    </row>
    <row r="63" spans="3:4" ht="12.75">
      <c r="C63" s="5"/>
      <c r="D63" s="4"/>
    </row>
    <row r="64" spans="3:4" ht="12.75">
      <c r="C64" s="5"/>
      <c r="D64" s="4"/>
    </row>
    <row r="65" spans="3:4" ht="12.75">
      <c r="C65" s="5"/>
      <c r="D65" s="4"/>
    </row>
    <row r="66" spans="3:4" ht="12.75">
      <c r="C66" s="5"/>
      <c r="D66" s="4"/>
    </row>
    <row r="67" spans="3:4" ht="12.75">
      <c r="C67" s="5"/>
      <c r="D67" s="4"/>
    </row>
    <row r="68" spans="3:4" ht="12.75">
      <c r="C68" s="5"/>
      <c r="D68" s="4"/>
    </row>
    <row r="69" spans="3:4" ht="12.75">
      <c r="C69" s="5"/>
      <c r="D69" s="4"/>
    </row>
    <row r="70" spans="3:4" ht="12.75">
      <c r="C70" s="5"/>
      <c r="D70" s="4"/>
    </row>
    <row r="71" spans="3:4" ht="12.75">
      <c r="C71" s="5"/>
      <c r="D71" s="4"/>
    </row>
    <row r="72" spans="3:4" ht="12.75">
      <c r="C72" s="5"/>
      <c r="D72" s="4"/>
    </row>
    <row r="73" spans="3:4" ht="12.75">
      <c r="C73" s="5"/>
      <c r="D73" s="4"/>
    </row>
    <row r="74" spans="3:4" ht="12.75">
      <c r="C74" s="5"/>
      <c r="D74" s="4"/>
    </row>
    <row r="75" spans="3:4" ht="12.75">
      <c r="C75" s="5"/>
      <c r="D75" s="4"/>
    </row>
    <row r="76" spans="3:4" ht="12.75">
      <c r="C76" s="5"/>
      <c r="D76" s="4"/>
    </row>
    <row r="77" spans="3:4" ht="12.75">
      <c r="C77" s="5"/>
      <c r="D77" s="4"/>
    </row>
    <row r="78" spans="3:4" ht="12.75">
      <c r="C78" s="5"/>
      <c r="D78" s="4"/>
    </row>
    <row r="79" spans="3:4" ht="12.75">
      <c r="C79" s="5"/>
      <c r="D79" s="4"/>
    </row>
    <row r="80" spans="3:4" ht="12.75">
      <c r="C80" s="5"/>
      <c r="D80" s="4"/>
    </row>
    <row r="81" spans="3:4" ht="12.75">
      <c r="C81" s="5"/>
      <c r="D81" s="4"/>
    </row>
  </sheetData>
  <sheetProtection password="CA6F" sheet="1" objects="1" scenarios="1"/>
  <printOptions/>
  <pageMargins left="0.48" right="0.57" top="0.984251968503937" bottom="0.984251968503937" header="0.5118110236220472" footer="0.5118110236220472"/>
  <pageSetup horizontalDpi="300" verticalDpi="300" orientation="portrait" paperSize="9" r:id="rId1"/>
  <headerFooter alignWithMargins="0">
    <oddHeader>&amp;L&amp;"MS Sans Serif,Fett Kursiv"
Fliege Weit Einhand Damen&amp;C&amp;"MS Sans Serif,Fett"&amp;12&amp;UCasting-Weltmeisterschaft
BERN 2004&amp;R&amp;"MS Sans Serif,Fett"
&amp;"MS Sans Serif,Fett Kursiv"Fly Distance Single Handed Ladies</oddHeader>
    <oddFooter>&amp;L&amp;8Copyright ÖTCV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0"/>
  <dimension ref="A1:G90"/>
  <sheetViews>
    <sheetView workbookViewId="0" topLeftCell="A1">
      <selection activeCell="D15" sqref="D15"/>
    </sheetView>
  </sheetViews>
  <sheetFormatPr defaultColWidth="11.421875" defaultRowHeight="12.75"/>
  <cols>
    <col min="1" max="1" width="3.00390625" style="29" bestFit="1" customWidth="1"/>
    <col min="2" max="2" width="5.00390625" style="50" bestFit="1" customWidth="1"/>
    <col min="3" max="3" width="24.57421875" style="18" bestFit="1" customWidth="1"/>
    <col min="4" max="4" width="14.140625" style="18" bestFit="1" customWidth="1"/>
    <col min="5" max="5" width="10.7109375" style="50" bestFit="1" customWidth="1"/>
    <col min="6" max="6" width="6.140625" style="18" bestFit="1" customWidth="1"/>
    <col min="7" max="7" width="8.140625" style="18" bestFit="1" customWidth="1"/>
    <col min="8" max="16384" width="11.421875" style="18" customWidth="1"/>
  </cols>
  <sheetData>
    <row r="1" spans="1:7" ht="30" customHeight="1">
      <c r="A1" s="30" t="s">
        <v>187</v>
      </c>
      <c r="B1" s="55" t="s">
        <v>188</v>
      </c>
      <c r="C1" s="32" t="s">
        <v>0</v>
      </c>
      <c r="D1" s="34" t="s">
        <v>94</v>
      </c>
      <c r="E1" s="55" t="s">
        <v>14</v>
      </c>
      <c r="F1" s="31" t="s">
        <v>15</v>
      </c>
      <c r="G1" s="76" t="s">
        <v>10</v>
      </c>
    </row>
    <row r="2" spans="1:7" ht="30" customHeight="1">
      <c r="A2" s="33">
        <v>1</v>
      </c>
      <c r="B2" s="55">
        <v>30</v>
      </c>
      <c r="C2" s="34" t="s">
        <v>76</v>
      </c>
      <c r="D2" s="34" t="s">
        <v>68</v>
      </c>
      <c r="E2" s="78">
        <v>100</v>
      </c>
      <c r="F2" s="33">
        <v>100</v>
      </c>
      <c r="G2" s="77">
        <v>0.002564814814814815</v>
      </c>
    </row>
    <row r="3" spans="1:7" ht="30" customHeight="1">
      <c r="A3" s="33">
        <f>A2+1</f>
        <v>2</v>
      </c>
      <c r="B3" s="55">
        <v>12</v>
      </c>
      <c r="C3" s="34" t="s">
        <v>51</v>
      </c>
      <c r="D3" s="34" t="s">
        <v>46</v>
      </c>
      <c r="E3" s="78">
        <v>100</v>
      </c>
      <c r="F3" s="33">
        <v>96</v>
      </c>
      <c r="G3" s="77">
        <v>0.0014027777777777777</v>
      </c>
    </row>
    <row r="4" spans="1:7" ht="30" customHeight="1">
      <c r="A4" s="33">
        <f>A3+1</f>
        <v>3</v>
      </c>
      <c r="B4" s="55">
        <v>68</v>
      </c>
      <c r="C4" s="34" t="s">
        <v>129</v>
      </c>
      <c r="D4" s="34" t="s">
        <v>122</v>
      </c>
      <c r="E4" s="78">
        <v>100</v>
      </c>
      <c r="F4" s="33">
        <v>96</v>
      </c>
      <c r="G4" s="77">
        <v>0.0020717592592592593</v>
      </c>
    </row>
    <row r="5" spans="1:7" ht="30" customHeight="1">
      <c r="A5" s="1">
        <f>A4+1</f>
        <v>4</v>
      </c>
      <c r="B5" s="28">
        <v>52</v>
      </c>
      <c r="C5" s="4" t="s">
        <v>104</v>
      </c>
      <c r="D5" s="4" t="s">
        <v>118</v>
      </c>
      <c r="E5" s="28">
        <v>98</v>
      </c>
      <c r="F5" s="1"/>
      <c r="G5" s="39"/>
    </row>
    <row r="6" spans="1:7" ht="15.75" customHeight="1">
      <c r="A6" s="1">
        <v>4</v>
      </c>
      <c r="B6" s="28">
        <v>61</v>
      </c>
      <c r="C6" s="4" t="s">
        <v>115</v>
      </c>
      <c r="D6" s="4" t="s">
        <v>119</v>
      </c>
      <c r="E6" s="79">
        <v>98</v>
      </c>
      <c r="F6" s="1"/>
      <c r="G6" s="39"/>
    </row>
    <row r="7" spans="1:7" ht="15.75" customHeight="1">
      <c r="A7" s="1">
        <v>4</v>
      </c>
      <c r="B7" s="28">
        <v>73</v>
      </c>
      <c r="C7" s="4" t="s">
        <v>135</v>
      </c>
      <c r="D7" s="4" t="s">
        <v>134</v>
      </c>
      <c r="E7" s="79">
        <v>98</v>
      </c>
      <c r="F7" s="1"/>
      <c r="G7" s="39"/>
    </row>
    <row r="8" spans="1:7" ht="15.75" customHeight="1">
      <c r="A8" s="1">
        <v>4</v>
      </c>
      <c r="B8" s="28">
        <v>77</v>
      </c>
      <c r="C8" s="4" t="s">
        <v>140</v>
      </c>
      <c r="D8" s="4" t="s">
        <v>134</v>
      </c>
      <c r="E8" s="79">
        <v>98</v>
      </c>
      <c r="F8" s="1"/>
      <c r="G8" s="39"/>
    </row>
    <row r="9" spans="1:7" ht="15.75" customHeight="1">
      <c r="A9" s="1">
        <v>4</v>
      </c>
      <c r="B9" s="28">
        <v>88</v>
      </c>
      <c r="C9" s="4" t="s">
        <v>155</v>
      </c>
      <c r="D9" s="4" t="s">
        <v>146</v>
      </c>
      <c r="E9" s="28">
        <v>98</v>
      </c>
      <c r="F9" s="5"/>
      <c r="G9" s="38"/>
    </row>
    <row r="10" spans="1:7" ht="15.75" customHeight="1">
      <c r="A10" s="1">
        <v>9</v>
      </c>
      <c r="B10" s="28">
        <v>4</v>
      </c>
      <c r="C10" s="4" t="s">
        <v>40</v>
      </c>
      <c r="D10" s="4" t="s">
        <v>37</v>
      </c>
      <c r="E10" s="79">
        <v>96</v>
      </c>
      <c r="F10" s="1"/>
      <c r="G10" s="39"/>
    </row>
    <row r="11" spans="1:7" ht="15.75" customHeight="1">
      <c r="A11" s="1">
        <v>9</v>
      </c>
      <c r="B11" s="28">
        <v>6</v>
      </c>
      <c r="C11" s="4" t="s">
        <v>43</v>
      </c>
      <c r="D11" s="4" t="s">
        <v>37</v>
      </c>
      <c r="E11" s="79">
        <v>96</v>
      </c>
      <c r="F11" s="1"/>
      <c r="G11" s="39"/>
    </row>
    <row r="12" spans="1:7" ht="15.75" customHeight="1">
      <c r="A12" s="1">
        <v>9</v>
      </c>
      <c r="B12" s="28">
        <v>11</v>
      </c>
      <c r="C12" s="4" t="s">
        <v>212</v>
      </c>
      <c r="D12" s="4" t="s">
        <v>46</v>
      </c>
      <c r="E12" s="79">
        <v>96</v>
      </c>
      <c r="F12" s="1"/>
      <c r="G12" s="39"/>
    </row>
    <row r="13" spans="1:7" ht="15.75" customHeight="1">
      <c r="A13" s="1">
        <v>9</v>
      </c>
      <c r="B13" s="28">
        <v>13</v>
      </c>
      <c r="C13" s="4" t="s">
        <v>54</v>
      </c>
      <c r="D13" s="4" t="s">
        <v>46</v>
      </c>
      <c r="E13" s="79">
        <v>96</v>
      </c>
      <c r="F13" s="1"/>
      <c r="G13" s="39"/>
    </row>
    <row r="14" spans="1:7" ht="15.75" customHeight="1">
      <c r="A14" s="1">
        <v>9</v>
      </c>
      <c r="B14" s="28">
        <v>14</v>
      </c>
      <c r="C14" s="4" t="s">
        <v>53</v>
      </c>
      <c r="D14" s="4" t="s">
        <v>46</v>
      </c>
      <c r="E14" s="79">
        <v>96</v>
      </c>
      <c r="F14" s="1"/>
      <c r="G14" s="39"/>
    </row>
    <row r="15" spans="1:7" ht="15.75" customHeight="1">
      <c r="A15" s="1">
        <v>9</v>
      </c>
      <c r="B15" s="28">
        <v>31</v>
      </c>
      <c r="C15" s="4" t="s">
        <v>77</v>
      </c>
      <c r="D15" s="4" t="s">
        <v>68</v>
      </c>
      <c r="E15" s="79">
        <v>96</v>
      </c>
      <c r="F15" s="1"/>
      <c r="G15" s="39"/>
    </row>
    <row r="16" spans="1:7" ht="15.75" customHeight="1">
      <c r="A16" s="1">
        <v>9</v>
      </c>
      <c r="B16" s="28">
        <v>45</v>
      </c>
      <c r="C16" s="4" t="s">
        <v>96</v>
      </c>
      <c r="D16" s="4" t="s">
        <v>94</v>
      </c>
      <c r="E16" s="79">
        <v>96</v>
      </c>
      <c r="F16" s="1"/>
      <c r="G16" s="39"/>
    </row>
    <row r="17" spans="1:7" ht="15.75" customHeight="1">
      <c r="A17" s="1">
        <v>9</v>
      </c>
      <c r="B17" s="28">
        <v>67</v>
      </c>
      <c r="C17" s="4" t="s">
        <v>128</v>
      </c>
      <c r="D17" s="4" t="s">
        <v>122</v>
      </c>
      <c r="E17" s="79">
        <v>96</v>
      </c>
      <c r="F17" s="1"/>
      <c r="G17" s="39"/>
    </row>
    <row r="18" spans="1:7" ht="15.75" customHeight="1">
      <c r="A18" s="1">
        <v>9</v>
      </c>
      <c r="B18" s="28">
        <v>70</v>
      </c>
      <c r="C18" s="4" t="s">
        <v>131</v>
      </c>
      <c r="D18" s="4" t="s">
        <v>122</v>
      </c>
      <c r="E18" s="79">
        <v>96</v>
      </c>
      <c r="F18" s="1"/>
      <c r="G18" s="39"/>
    </row>
    <row r="19" spans="1:7" ht="15.75" customHeight="1">
      <c r="A19" s="1">
        <v>9</v>
      </c>
      <c r="B19" s="28">
        <v>85</v>
      </c>
      <c r="C19" s="4" t="s">
        <v>152</v>
      </c>
      <c r="D19" s="4" t="s">
        <v>146</v>
      </c>
      <c r="E19" s="28">
        <v>96</v>
      </c>
      <c r="F19" s="5"/>
      <c r="G19" s="38"/>
    </row>
    <row r="20" spans="1:7" ht="15.75" customHeight="1">
      <c r="A20" s="1">
        <v>9</v>
      </c>
      <c r="B20" s="28">
        <v>86</v>
      </c>
      <c r="C20" s="4" t="s">
        <v>153</v>
      </c>
      <c r="D20" s="4" t="s">
        <v>146</v>
      </c>
      <c r="E20" s="28">
        <v>96</v>
      </c>
      <c r="F20" s="5"/>
      <c r="G20" s="38"/>
    </row>
    <row r="21" spans="1:7" ht="15.75" customHeight="1">
      <c r="A21" s="1">
        <v>9</v>
      </c>
      <c r="B21" s="28">
        <v>110</v>
      </c>
      <c r="C21" s="4" t="s">
        <v>184</v>
      </c>
      <c r="D21" s="4" t="s">
        <v>180</v>
      </c>
      <c r="E21" s="28">
        <v>96</v>
      </c>
      <c r="F21" s="5"/>
      <c r="G21" s="38"/>
    </row>
    <row r="22" spans="1:7" ht="15.75" customHeight="1">
      <c r="A22" s="1">
        <v>21</v>
      </c>
      <c r="B22" s="28">
        <v>15</v>
      </c>
      <c r="C22" s="4" t="s">
        <v>55</v>
      </c>
      <c r="D22" s="4" t="s">
        <v>46</v>
      </c>
      <c r="E22" s="79">
        <v>94</v>
      </c>
      <c r="F22" s="1"/>
      <c r="G22" s="39"/>
    </row>
    <row r="23" spans="1:7" ht="15.75" customHeight="1">
      <c r="A23" s="1">
        <v>21</v>
      </c>
      <c r="B23" s="28">
        <v>16</v>
      </c>
      <c r="C23" s="4" t="s">
        <v>56</v>
      </c>
      <c r="D23" s="4" t="s">
        <v>46</v>
      </c>
      <c r="E23" s="79">
        <v>94</v>
      </c>
      <c r="F23" s="1"/>
      <c r="G23" s="39"/>
    </row>
    <row r="24" spans="1:7" ht="15.75" customHeight="1">
      <c r="A24" s="1">
        <v>21</v>
      </c>
      <c r="B24" s="28">
        <v>32</v>
      </c>
      <c r="C24" s="4" t="s">
        <v>78</v>
      </c>
      <c r="D24" s="4" t="s">
        <v>68</v>
      </c>
      <c r="E24" s="79">
        <v>94</v>
      </c>
      <c r="F24" s="1"/>
      <c r="G24" s="39"/>
    </row>
    <row r="25" spans="1:7" ht="15.75" customHeight="1">
      <c r="A25" s="1">
        <v>21</v>
      </c>
      <c r="B25" s="28">
        <v>53</v>
      </c>
      <c r="C25" s="4" t="s">
        <v>105</v>
      </c>
      <c r="D25" s="4" t="s">
        <v>118</v>
      </c>
      <c r="E25" s="79">
        <v>94</v>
      </c>
      <c r="F25" s="1"/>
      <c r="G25" s="39"/>
    </row>
    <row r="26" spans="1:7" ht="15.75" customHeight="1">
      <c r="A26" s="1">
        <v>21</v>
      </c>
      <c r="B26" s="28">
        <v>69</v>
      </c>
      <c r="C26" s="4" t="s">
        <v>130</v>
      </c>
      <c r="D26" s="4" t="s">
        <v>122</v>
      </c>
      <c r="E26" s="79">
        <v>94</v>
      </c>
      <c r="F26" s="1"/>
      <c r="G26" s="39"/>
    </row>
    <row r="27" spans="1:7" ht="15.75" customHeight="1">
      <c r="A27" s="1">
        <v>26</v>
      </c>
      <c r="B27" s="28">
        <v>28</v>
      </c>
      <c r="C27" s="4" t="s">
        <v>74</v>
      </c>
      <c r="D27" s="4" t="s">
        <v>68</v>
      </c>
      <c r="E27" s="28">
        <v>92</v>
      </c>
      <c r="F27" s="1"/>
      <c r="G27" s="39"/>
    </row>
    <row r="28" spans="1:7" ht="15.75" customHeight="1">
      <c r="A28" s="1">
        <v>26</v>
      </c>
      <c r="B28" s="28">
        <v>66</v>
      </c>
      <c r="C28" s="4" t="s">
        <v>126</v>
      </c>
      <c r="D28" s="4" t="s">
        <v>122</v>
      </c>
      <c r="E28" s="79">
        <v>92</v>
      </c>
      <c r="F28" s="1"/>
      <c r="G28" s="39"/>
    </row>
    <row r="29" spans="1:7" ht="15.75" customHeight="1">
      <c r="A29" s="1">
        <v>26</v>
      </c>
      <c r="B29" s="28">
        <v>71</v>
      </c>
      <c r="C29" s="4" t="s">
        <v>132</v>
      </c>
      <c r="D29" s="4" t="s">
        <v>122</v>
      </c>
      <c r="E29" s="79">
        <v>92</v>
      </c>
      <c r="F29" s="1"/>
      <c r="G29" s="39"/>
    </row>
    <row r="30" spans="1:7" ht="15.75" customHeight="1">
      <c r="A30" s="1">
        <v>26</v>
      </c>
      <c r="B30" s="28">
        <v>76</v>
      </c>
      <c r="C30" s="4" t="s">
        <v>201</v>
      </c>
      <c r="D30" s="4" t="s">
        <v>134</v>
      </c>
      <c r="E30" s="79">
        <v>92</v>
      </c>
      <c r="F30" s="1"/>
      <c r="G30" s="39"/>
    </row>
    <row r="31" spans="1:7" ht="15.75" customHeight="1">
      <c r="A31" s="1">
        <v>26</v>
      </c>
      <c r="B31" s="28">
        <v>89</v>
      </c>
      <c r="C31" s="4" t="s">
        <v>156</v>
      </c>
      <c r="D31" s="4" t="s">
        <v>157</v>
      </c>
      <c r="E31" s="28">
        <v>92</v>
      </c>
      <c r="F31" s="5"/>
      <c r="G31" s="38"/>
    </row>
    <row r="32" spans="1:7" ht="15.75" customHeight="1">
      <c r="A32" s="1">
        <v>31</v>
      </c>
      <c r="B32" s="28">
        <v>44</v>
      </c>
      <c r="C32" s="4" t="s">
        <v>93</v>
      </c>
      <c r="D32" s="4" t="s">
        <v>94</v>
      </c>
      <c r="E32" s="79">
        <v>90</v>
      </c>
      <c r="F32" s="1"/>
      <c r="G32" s="39"/>
    </row>
    <row r="33" spans="1:7" ht="15.75" customHeight="1">
      <c r="A33" s="1">
        <v>31</v>
      </c>
      <c r="B33" s="28">
        <v>58</v>
      </c>
      <c r="C33" s="4" t="s">
        <v>111</v>
      </c>
      <c r="D33" s="4" t="s">
        <v>119</v>
      </c>
      <c r="E33" s="79">
        <v>90</v>
      </c>
      <c r="F33" s="1"/>
      <c r="G33" s="39"/>
    </row>
    <row r="34" spans="1:7" ht="15.75" customHeight="1">
      <c r="A34" s="1">
        <v>31</v>
      </c>
      <c r="B34" s="28">
        <v>80</v>
      </c>
      <c r="C34" s="4" t="s">
        <v>144</v>
      </c>
      <c r="D34" s="4" t="s">
        <v>142</v>
      </c>
      <c r="E34" s="28">
        <v>90</v>
      </c>
      <c r="F34" s="5"/>
      <c r="G34" s="38"/>
    </row>
    <row r="35" spans="1:7" ht="15.75" customHeight="1">
      <c r="A35" s="1">
        <v>31</v>
      </c>
      <c r="B35" s="28">
        <v>84</v>
      </c>
      <c r="C35" s="4" t="s">
        <v>150</v>
      </c>
      <c r="D35" s="4" t="s">
        <v>146</v>
      </c>
      <c r="E35" s="28">
        <v>90</v>
      </c>
      <c r="F35" s="5"/>
      <c r="G35" s="38"/>
    </row>
    <row r="36" spans="1:7" ht="15.75" customHeight="1">
      <c r="A36" s="1">
        <v>31</v>
      </c>
      <c r="B36" s="28">
        <v>97</v>
      </c>
      <c r="C36" s="4" t="s">
        <v>169</v>
      </c>
      <c r="D36" s="4" t="s">
        <v>163</v>
      </c>
      <c r="E36" s="28">
        <v>90</v>
      </c>
      <c r="F36" s="5"/>
      <c r="G36" s="38"/>
    </row>
    <row r="37" spans="1:7" ht="15.75" customHeight="1">
      <c r="A37" s="1">
        <v>36</v>
      </c>
      <c r="B37" s="28">
        <v>47</v>
      </c>
      <c r="C37" s="4" t="s">
        <v>98</v>
      </c>
      <c r="D37" s="4" t="s">
        <v>94</v>
      </c>
      <c r="E37" s="28">
        <v>88</v>
      </c>
      <c r="F37" s="1"/>
      <c r="G37" s="39"/>
    </row>
    <row r="38" spans="1:7" ht="15.75" customHeight="1">
      <c r="A38" s="1">
        <v>36</v>
      </c>
      <c r="B38" s="28">
        <v>59</v>
      </c>
      <c r="C38" s="4" t="s">
        <v>113</v>
      </c>
      <c r="D38" s="4" t="s">
        <v>119</v>
      </c>
      <c r="E38" s="79">
        <v>88</v>
      </c>
      <c r="F38" s="1"/>
      <c r="G38" s="39"/>
    </row>
    <row r="39" spans="1:7" ht="15.75" customHeight="1">
      <c r="A39" s="1">
        <v>36</v>
      </c>
      <c r="B39" s="28">
        <v>74</v>
      </c>
      <c r="C39" s="4" t="s">
        <v>137</v>
      </c>
      <c r="D39" s="4" t="s">
        <v>134</v>
      </c>
      <c r="E39" s="79">
        <v>88</v>
      </c>
      <c r="F39" s="1"/>
      <c r="G39" s="39"/>
    </row>
    <row r="40" spans="1:7" ht="15.75" customHeight="1">
      <c r="A40" s="1">
        <v>36</v>
      </c>
      <c r="B40" s="28">
        <v>79</v>
      </c>
      <c r="C40" s="4" t="s">
        <v>143</v>
      </c>
      <c r="D40" s="4" t="s">
        <v>142</v>
      </c>
      <c r="E40" s="28">
        <v>88</v>
      </c>
      <c r="F40" s="5"/>
      <c r="G40" s="38"/>
    </row>
    <row r="41" spans="1:7" ht="15.75" customHeight="1">
      <c r="A41" s="1">
        <v>36</v>
      </c>
      <c r="B41" s="28">
        <v>83</v>
      </c>
      <c r="C41" s="4" t="s">
        <v>149</v>
      </c>
      <c r="D41" s="4" t="s">
        <v>146</v>
      </c>
      <c r="E41" s="28">
        <v>88</v>
      </c>
      <c r="F41" s="5"/>
      <c r="G41" s="38"/>
    </row>
    <row r="42" spans="1:7" ht="15.75" customHeight="1">
      <c r="A42" s="1">
        <v>36</v>
      </c>
      <c r="B42" s="28">
        <v>87</v>
      </c>
      <c r="C42" s="4" t="s">
        <v>196</v>
      </c>
      <c r="D42" s="4" t="s">
        <v>146</v>
      </c>
      <c r="E42" s="28">
        <v>88</v>
      </c>
      <c r="F42" s="5"/>
      <c r="G42" s="38"/>
    </row>
    <row r="43" spans="1:7" ht="15.75" customHeight="1">
      <c r="A43" s="1">
        <v>36</v>
      </c>
      <c r="B43" s="28">
        <v>91</v>
      </c>
      <c r="C43" s="4" t="s">
        <v>160</v>
      </c>
      <c r="D43" s="4" t="s">
        <v>157</v>
      </c>
      <c r="E43" s="28">
        <v>88</v>
      </c>
      <c r="F43" s="5"/>
      <c r="G43" s="38"/>
    </row>
    <row r="44" spans="1:7" ht="15.75" customHeight="1">
      <c r="A44" s="1">
        <v>36</v>
      </c>
      <c r="B44" s="28">
        <v>95</v>
      </c>
      <c r="C44" s="4" t="s">
        <v>166</v>
      </c>
      <c r="D44" s="4" t="s">
        <v>163</v>
      </c>
      <c r="E44" s="28">
        <v>88</v>
      </c>
      <c r="F44" s="5"/>
      <c r="G44" s="38"/>
    </row>
    <row r="45" spans="1:7" ht="15.75" customHeight="1">
      <c r="A45" s="1">
        <v>36</v>
      </c>
      <c r="B45" s="28">
        <v>108</v>
      </c>
      <c r="C45" s="4" t="s">
        <v>182</v>
      </c>
      <c r="D45" s="4" t="s">
        <v>180</v>
      </c>
      <c r="E45" s="28">
        <v>88</v>
      </c>
      <c r="F45" s="5"/>
      <c r="G45" s="38"/>
    </row>
    <row r="46" spans="1:7" ht="15.75" customHeight="1">
      <c r="A46" s="1">
        <v>45</v>
      </c>
      <c r="B46" s="28">
        <v>5</v>
      </c>
      <c r="C46" s="4" t="s">
        <v>42</v>
      </c>
      <c r="D46" s="4" t="s">
        <v>37</v>
      </c>
      <c r="E46" s="79">
        <v>86</v>
      </c>
      <c r="F46" s="1"/>
      <c r="G46" s="39"/>
    </row>
    <row r="47" spans="1:7" ht="15.75" customHeight="1">
      <c r="A47" s="1">
        <v>45</v>
      </c>
      <c r="B47" s="28">
        <v>18</v>
      </c>
      <c r="C47" s="4" t="s">
        <v>59</v>
      </c>
      <c r="D47" s="4" t="s">
        <v>60</v>
      </c>
      <c r="E47" s="79">
        <v>86</v>
      </c>
      <c r="F47" s="1"/>
      <c r="G47" s="39"/>
    </row>
    <row r="48" spans="1:7" ht="15.75" customHeight="1">
      <c r="A48" s="1">
        <v>45</v>
      </c>
      <c r="B48" s="28">
        <v>27</v>
      </c>
      <c r="C48" s="4" t="s">
        <v>72</v>
      </c>
      <c r="D48" s="4" t="s">
        <v>68</v>
      </c>
      <c r="E48" s="79">
        <v>86</v>
      </c>
      <c r="F48" s="1"/>
      <c r="G48" s="39"/>
    </row>
    <row r="49" spans="1:7" ht="15.75" customHeight="1">
      <c r="A49" s="1">
        <v>45</v>
      </c>
      <c r="B49" s="28">
        <v>29</v>
      </c>
      <c r="C49" s="4" t="s">
        <v>75</v>
      </c>
      <c r="D49" s="4" t="s">
        <v>68</v>
      </c>
      <c r="E49" s="79">
        <v>86</v>
      </c>
      <c r="F49" s="1"/>
      <c r="G49" s="39"/>
    </row>
    <row r="50" spans="1:7" ht="15.75" customHeight="1">
      <c r="A50" s="1">
        <v>45</v>
      </c>
      <c r="B50" s="28">
        <v>35</v>
      </c>
      <c r="C50" s="4" t="s">
        <v>82</v>
      </c>
      <c r="D50" s="4" t="s">
        <v>81</v>
      </c>
      <c r="E50" s="79">
        <v>86</v>
      </c>
      <c r="F50" s="1"/>
      <c r="G50" s="39"/>
    </row>
    <row r="51" spans="1:7" ht="15.75" customHeight="1">
      <c r="A51" s="1">
        <v>45</v>
      </c>
      <c r="B51" s="28">
        <v>38</v>
      </c>
      <c r="C51" s="4" t="s">
        <v>86</v>
      </c>
      <c r="D51" s="4" t="s">
        <v>81</v>
      </c>
      <c r="E51" s="79">
        <v>86</v>
      </c>
      <c r="F51" s="1"/>
      <c r="G51" s="39"/>
    </row>
    <row r="52" spans="1:7" ht="15.75" customHeight="1">
      <c r="A52" s="1">
        <v>45</v>
      </c>
      <c r="B52" s="28">
        <v>50</v>
      </c>
      <c r="C52" s="4" t="s">
        <v>101</v>
      </c>
      <c r="D52" s="4" t="s">
        <v>118</v>
      </c>
      <c r="E52" s="79">
        <v>86</v>
      </c>
      <c r="F52" s="1"/>
      <c r="G52" s="39"/>
    </row>
    <row r="53" spans="1:7" ht="15.75" customHeight="1">
      <c r="A53" s="1">
        <v>45</v>
      </c>
      <c r="B53" s="28">
        <v>92</v>
      </c>
      <c r="C53" s="4" t="s">
        <v>161</v>
      </c>
      <c r="D53" s="4" t="s">
        <v>157</v>
      </c>
      <c r="E53" s="28">
        <v>86</v>
      </c>
      <c r="F53" s="5"/>
      <c r="G53" s="38"/>
    </row>
    <row r="54" spans="1:7" ht="15.75" customHeight="1">
      <c r="A54" s="1">
        <v>45</v>
      </c>
      <c r="B54" s="28">
        <v>99</v>
      </c>
      <c r="C54" s="4" t="s">
        <v>171</v>
      </c>
      <c r="D54" s="4" t="s">
        <v>163</v>
      </c>
      <c r="E54" s="28">
        <v>86</v>
      </c>
      <c r="F54" s="5"/>
      <c r="G54" s="38"/>
    </row>
    <row r="55" spans="1:7" ht="15.75" customHeight="1">
      <c r="A55" s="1">
        <v>54</v>
      </c>
      <c r="B55" s="28">
        <v>23</v>
      </c>
      <c r="C55" s="4" t="s">
        <v>66</v>
      </c>
      <c r="D55" s="4" t="s">
        <v>60</v>
      </c>
      <c r="E55" s="79">
        <v>84</v>
      </c>
      <c r="F55" s="1"/>
      <c r="G55" s="39"/>
    </row>
    <row r="56" spans="1:7" ht="15.75" customHeight="1">
      <c r="A56" s="1">
        <v>54</v>
      </c>
      <c r="B56" s="28">
        <v>106</v>
      </c>
      <c r="C56" s="4" t="s">
        <v>179</v>
      </c>
      <c r="D56" s="4" t="s">
        <v>180</v>
      </c>
      <c r="E56" s="28">
        <v>84</v>
      </c>
      <c r="F56" s="5"/>
      <c r="G56" s="38"/>
    </row>
    <row r="57" spans="1:7" ht="15.75" customHeight="1">
      <c r="A57" s="1">
        <v>56</v>
      </c>
      <c r="B57" s="28">
        <v>7</v>
      </c>
      <c r="C57" s="4" t="s">
        <v>44</v>
      </c>
      <c r="D57" s="4" t="s">
        <v>37</v>
      </c>
      <c r="E57" s="79">
        <v>82</v>
      </c>
      <c r="F57" s="1"/>
      <c r="G57" s="39"/>
    </row>
    <row r="58" spans="1:7" ht="15.75" customHeight="1">
      <c r="A58" s="1">
        <v>56</v>
      </c>
      <c r="B58" s="28">
        <v>37</v>
      </c>
      <c r="C58" s="4" t="s">
        <v>85</v>
      </c>
      <c r="D58" s="4" t="s">
        <v>81</v>
      </c>
      <c r="E58" s="79">
        <v>82</v>
      </c>
      <c r="F58" s="1"/>
      <c r="G58" s="39"/>
    </row>
    <row r="59" spans="1:7" ht="15.75" customHeight="1">
      <c r="A59" s="1">
        <v>56</v>
      </c>
      <c r="B59" s="28">
        <v>48</v>
      </c>
      <c r="C59" s="4" t="s">
        <v>99</v>
      </c>
      <c r="D59" s="4" t="s">
        <v>94</v>
      </c>
      <c r="E59" s="79">
        <v>82</v>
      </c>
      <c r="F59" s="1"/>
      <c r="G59" s="39"/>
    </row>
    <row r="60" spans="1:7" ht="15.75" customHeight="1">
      <c r="A60" s="1">
        <v>56</v>
      </c>
      <c r="B60" s="28">
        <v>49</v>
      </c>
      <c r="C60" s="4" t="s">
        <v>100</v>
      </c>
      <c r="D60" s="4" t="s">
        <v>94</v>
      </c>
      <c r="E60" s="79">
        <v>82</v>
      </c>
      <c r="F60" s="1"/>
      <c r="G60" s="39"/>
    </row>
    <row r="61" spans="1:7" ht="15.75" customHeight="1">
      <c r="A61" s="1">
        <v>56</v>
      </c>
      <c r="B61" s="28">
        <v>60</v>
      </c>
      <c r="C61" s="4" t="s">
        <v>114</v>
      </c>
      <c r="D61" s="4" t="s">
        <v>119</v>
      </c>
      <c r="E61" s="79">
        <v>82</v>
      </c>
      <c r="F61" s="1"/>
      <c r="G61" s="39"/>
    </row>
    <row r="62" spans="1:7" ht="15.75" customHeight="1">
      <c r="A62" s="1">
        <v>56</v>
      </c>
      <c r="B62" s="28">
        <v>62</v>
      </c>
      <c r="C62" s="4" t="s">
        <v>116</v>
      </c>
      <c r="D62" s="4" t="s">
        <v>117</v>
      </c>
      <c r="E62" s="79">
        <v>82</v>
      </c>
      <c r="F62" s="1"/>
      <c r="G62" s="39"/>
    </row>
    <row r="63" spans="1:7" ht="15.75" customHeight="1">
      <c r="A63" s="1">
        <v>56</v>
      </c>
      <c r="B63" s="28">
        <v>75</v>
      </c>
      <c r="C63" s="4" t="s">
        <v>138</v>
      </c>
      <c r="D63" s="4" t="s">
        <v>134</v>
      </c>
      <c r="E63" s="79">
        <v>82</v>
      </c>
      <c r="F63" s="1"/>
      <c r="G63" s="39"/>
    </row>
    <row r="64" spans="1:7" ht="15.75" customHeight="1">
      <c r="A64" s="1">
        <v>56</v>
      </c>
      <c r="B64" s="28">
        <v>90</v>
      </c>
      <c r="C64" s="4" t="s">
        <v>159</v>
      </c>
      <c r="D64" s="4" t="s">
        <v>157</v>
      </c>
      <c r="E64" s="28">
        <v>82</v>
      </c>
      <c r="F64" s="5"/>
      <c r="G64" s="38"/>
    </row>
    <row r="65" spans="1:7" ht="15.75" customHeight="1">
      <c r="A65" s="1">
        <v>64</v>
      </c>
      <c r="B65" s="28">
        <v>72</v>
      </c>
      <c r="C65" s="4" t="s">
        <v>133</v>
      </c>
      <c r="D65" s="4" t="s">
        <v>134</v>
      </c>
      <c r="E65" s="79">
        <v>80</v>
      </c>
      <c r="F65" s="1"/>
      <c r="G65" s="39"/>
    </row>
    <row r="66" spans="1:7" ht="15.75" customHeight="1">
      <c r="A66" s="1">
        <f>A65+1</f>
        <v>65</v>
      </c>
      <c r="B66" s="28">
        <v>21</v>
      </c>
      <c r="C66" s="4" t="s">
        <v>64</v>
      </c>
      <c r="D66" s="4" t="s">
        <v>60</v>
      </c>
      <c r="E66" s="79">
        <v>78</v>
      </c>
      <c r="F66" s="1"/>
      <c r="G66" s="39"/>
    </row>
    <row r="67" spans="1:7" ht="15.75" customHeight="1">
      <c r="A67" s="1">
        <f>A66+1</f>
        <v>66</v>
      </c>
      <c r="B67" s="28">
        <v>19</v>
      </c>
      <c r="C67" s="4" t="s">
        <v>62</v>
      </c>
      <c r="D67" s="4" t="s">
        <v>60</v>
      </c>
      <c r="E67" s="79">
        <v>76</v>
      </c>
      <c r="F67" s="1"/>
      <c r="G67" s="39"/>
    </row>
    <row r="68" spans="1:7" ht="15.75" customHeight="1">
      <c r="A68" s="1">
        <v>66</v>
      </c>
      <c r="B68" s="28">
        <v>36</v>
      </c>
      <c r="C68" s="4" t="s">
        <v>84</v>
      </c>
      <c r="D68" s="4" t="s">
        <v>81</v>
      </c>
      <c r="E68" s="79">
        <v>76</v>
      </c>
      <c r="F68" s="1"/>
      <c r="G68" s="39"/>
    </row>
    <row r="69" spans="1:7" ht="15.75" customHeight="1">
      <c r="A69" s="1">
        <v>66</v>
      </c>
      <c r="B69" s="28">
        <v>51</v>
      </c>
      <c r="C69" s="4" t="s">
        <v>103</v>
      </c>
      <c r="D69" s="4" t="s">
        <v>118</v>
      </c>
      <c r="E69" s="79">
        <v>76</v>
      </c>
      <c r="F69" s="1"/>
      <c r="G69" s="39"/>
    </row>
    <row r="70" spans="1:7" ht="15.75" customHeight="1">
      <c r="A70" s="1">
        <v>66</v>
      </c>
      <c r="B70" s="28">
        <v>54</v>
      </c>
      <c r="C70" s="4" t="s">
        <v>106</v>
      </c>
      <c r="D70" s="4" t="s">
        <v>118</v>
      </c>
      <c r="E70" s="79">
        <v>76</v>
      </c>
      <c r="F70" s="1"/>
      <c r="G70" s="39"/>
    </row>
    <row r="71" spans="1:7" ht="15.75" customHeight="1">
      <c r="A71" s="1">
        <v>66</v>
      </c>
      <c r="B71" s="28">
        <v>96</v>
      </c>
      <c r="C71" s="4" t="s">
        <v>168</v>
      </c>
      <c r="D71" s="4" t="s">
        <v>163</v>
      </c>
      <c r="E71" s="28">
        <v>76</v>
      </c>
      <c r="F71" s="5"/>
      <c r="G71" s="38"/>
    </row>
    <row r="72" spans="1:7" ht="15.75" customHeight="1">
      <c r="A72" s="1">
        <v>71</v>
      </c>
      <c r="B72" s="28">
        <v>98</v>
      </c>
      <c r="C72" s="4" t="s">
        <v>170</v>
      </c>
      <c r="D72" s="4" t="s">
        <v>163</v>
      </c>
      <c r="E72" s="28">
        <v>74</v>
      </c>
      <c r="F72" s="5"/>
      <c r="G72" s="38"/>
    </row>
    <row r="73" spans="1:7" ht="15.75" customHeight="1">
      <c r="A73" s="1">
        <f>A72+1</f>
        <v>72</v>
      </c>
      <c r="B73" s="28">
        <v>41</v>
      </c>
      <c r="C73" s="4" t="s">
        <v>90</v>
      </c>
      <c r="D73" s="4" t="s">
        <v>91</v>
      </c>
      <c r="E73" s="79">
        <v>72</v>
      </c>
      <c r="F73" s="1"/>
      <c r="G73" s="39"/>
    </row>
    <row r="74" spans="1:7" ht="15.75" customHeight="1">
      <c r="A74" s="1">
        <v>72</v>
      </c>
      <c r="B74" s="28">
        <v>42</v>
      </c>
      <c r="C74" s="4" t="s">
        <v>92</v>
      </c>
      <c r="D74" s="4" t="s">
        <v>91</v>
      </c>
      <c r="E74" s="79">
        <v>72</v>
      </c>
      <c r="F74" s="1"/>
      <c r="G74" s="39"/>
    </row>
    <row r="75" spans="1:7" ht="15.75" customHeight="1">
      <c r="A75" s="1">
        <v>74</v>
      </c>
      <c r="B75" s="28">
        <v>20</v>
      </c>
      <c r="C75" s="4" t="s">
        <v>63</v>
      </c>
      <c r="D75" s="4" t="s">
        <v>60</v>
      </c>
      <c r="E75" s="79">
        <v>70</v>
      </c>
      <c r="F75" s="1"/>
      <c r="G75" s="39"/>
    </row>
    <row r="76" spans="1:7" ht="15.75" customHeight="1">
      <c r="A76" s="1">
        <f aca="true" t="shared" si="0" ref="A76:A81">A75+1</f>
        <v>75</v>
      </c>
      <c r="B76" s="28">
        <v>100</v>
      </c>
      <c r="C76" s="4" t="s">
        <v>172</v>
      </c>
      <c r="D76" s="4" t="s">
        <v>163</v>
      </c>
      <c r="E76" s="28">
        <v>68</v>
      </c>
      <c r="F76" s="5"/>
      <c r="G76" s="38"/>
    </row>
    <row r="77" spans="1:7" ht="15.75" customHeight="1">
      <c r="A77" s="1">
        <f t="shared" si="0"/>
        <v>76</v>
      </c>
      <c r="B77" s="28">
        <v>46</v>
      </c>
      <c r="C77" s="4" t="s">
        <v>97</v>
      </c>
      <c r="D77" s="4" t="s">
        <v>94</v>
      </c>
      <c r="E77" s="79">
        <v>66</v>
      </c>
      <c r="F77" s="1"/>
      <c r="G77" s="39"/>
    </row>
    <row r="78" spans="1:7" ht="15.75" customHeight="1">
      <c r="A78" s="1">
        <f t="shared" si="0"/>
        <v>77</v>
      </c>
      <c r="B78" s="28">
        <v>1</v>
      </c>
      <c r="C78" s="4" t="s">
        <v>34</v>
      </c>
      <c r="D78" s="4" t="s">
        <v>35</v>
      </c>
      <c r="E78" s="28">
        <v>64</v>
      </c>
      <c r="F78" s="1" t="s">
        <v>186</v>
      </c>
      <c r="G78" s="39" t="s">
        <v>186</v>
      </c>
    </row>
    <row r="79" spans="1:7" ht="15.75" customHeight="1">
      <c r="A79" s="1">
        <f t="shared" si="0"/>
        <v>78</v>
      </c>
      <c r="B79" s="28">
        <v>40</v>
      </c>
      <c r="C79" s="4" t="s">
        <v>89</v>
      </c>
      <c r="D79" s="4" t="s">
        <v>88</v>
      </c>
      <c r="E79" s="79">
        <v>56</v>
      </c>
      <c r="F79" s="1"/>
      <c r="G79" s="39"/>
    </row>
    <row r="80" spans="1:7" ht="15.75" customHeight="1">
      <c r="A80" s="1">
        <f t="shared" si="0"/>
        <v>79</v>
      </c>
      <c r="B80" s="28">
        <v>109</v>
      </c>
      <c r="C80" s="4" t="s">
        <v>183</v>
      </c>
      <c r="D80" s="4" t="s">
        <v>180</v>
      </c>
      <c r="E80" s="28">
        <v>54</v>
      </c>
      <c r="F80" s="5"/>
      <c r="G80" s="38"/>
    </row>
    <row r="81" spans="1:7" ht="15.75" customHeight="1">
      <c r="A81" s="1">
        <f t="shared" si="0"/>
        <v>80</v>
      </c>
      <c r="B81" s="28">
        <v>104</v>
      </c>
      <c r="C81" s="4" t="s">
        <v>177</v>
      </c>
      <c r="D81" s="4" t="s">
        <v>174</v>
      </c>
      <c r="E81" s="28">
        <v>24</v>
      </c>
      <c r="F81" s="5"/>
      <c r="G81" s="38"/>
    </row>
    <row r="82" spans="1:7" ht="12.75">
      <c r="A82" s="1"/>
      <c r="B82" s="28"/>
      <c r="C82" s="4"/>
      <c r="D82" s="4"/>
      <c r="E82" s="79"/>
      <c r="F82" s="1"/>
      <c r="G82" s="39"/>
    </row>
    <row r="83" spans="1:7" ht="12.75">
      <c r="A83" s="1"/>
      <c r="B83" s="28"/>
      <c r="C83" s="4"/>
      <c r="D83" s="4"/>
      <c r="E83" s="79"/>
      <c r="F83" s="1"/>
      <c r="G83" s="39"/>
    </row>
    <row r="84" spans="1:7" ht="12.75">
      <c r="A84" s="1"/>
      <c r="B84" s="28"/>
      <c r="C84" s="4"/>
      <c r="D84" s="4"/>
      <c r="E84" s="79"/>
      <c r="F84" s="1"/>
      <c r="G84" s="39"/>
    </row>
    <row r="85" spans="1:7" ht="12.75">
      <c r="A85" s="1"/>
      <c r="B85" s="28"/>
      <c r="C85" s="4"/>
      <c r="D85" s="4"/>
      <c r="E85" s="28"/>
      <c r="F85" s="5"/>
      <c r="G85" s="38"/>
    </row>
    <row r="86" spans="1:7" ht="12.75">
      <c r="A86" s="1"/>
      <c r="B86" s="28"/>
      <c r="C86" s="4"/>
      <c r="D86" s="4"/>
      <c r="E86" s="28"/>
      <c r="F86" s="5"/>
      <c r="G86" s="38"/>
    </row>
    <row r="87" spans="1:7" ht="12.75">
      <c r="A87" s="1"/>
      <c r="B87" s="28"/>
      <c r="C87" s="4"/>
      <c r="D87" s="4"/>
      <c r="E87" s="28"/>
      <c r="F87" s="5"/>
      <c r="G87" s="38"/>
    </row>
    <row r="88" spans="1:7" ht="12.75">
      <c r="A88" s="1"/>
      <c r="B88" s="28"/>
      <c r="C88" s="4"/>
      <c r="D88" s="4"/>
      <c r="E88" s="28"/>
      <c r="F88" s="5"/>
      <c r="G88" s="38"/>
    </row>
    <row r="89" spans="1:7" ht="12.75">
      <c r="A89" s="1"/>
      <c r="B89" s="28"/>
      <c r="C89" s="4"/>
      <c r="D89" s="4"/>
      <c r="E89" s="28"/>
      <c r="F89" s="5"/>
      <c r="G89" s="38"/>
    </row>
    <row r="90" spans="1:7" ht="12.75">
      <c r="A90" s="1"/>
      <c r="B90" s="28"/>
      <c r="C90" s="4"/>
      <c r="D90" s="4"/>
      <c r="E90" s="28"/>
      <c r="F90" s="5"/>
      <c r="G90" s="38"/>
    </row>
  </sheetData>
  <sheetProtection password="CA6F" sheet="1" objects="1" scenarios="1"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
&amp;"MS Sans Serif,Fett Kursiv"Gewicht Präzision Herren&amp;C&amp;"MS Sans Serif,Fett"&amp;12&amp;UCasting-Weltmeisterschaft
BERN 2004
&amp;R
&amp;"MS Sans Serif,Fett Kursiv"Spinning Accuracy Arenberg Men</oddHeader>
    <oddFooter>&amp;L&amp;8Copyright ÖTCV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1"/>
  <dimension ref="A1:G47"/>
  <sheetViews>
    <sheetView workbookViewId="0" topLeftCell="A1">
      <selection activeCell="A1" sqref="A1"/>
    </sheetView>
  </sheetViews>
  <sheetFormatPr defaultColWidth="11.421875" defaultRowHeight="12.75"/>
  <cols>
    <col min="1" max="1" width="3.00390625" style="29" bestFit="1" customWidth="1"/>
    <col min="2" max="2" width="5.00390625" style="50" bestFit="1" customWidth="1"/>
    <col min="3" max="3" width="23.57421875" style="50" bestFit="1" customWidth="1"/>
    <col min="4" max="4" width="14.140625" style="18" bestFit="1" customWidth="1"/>
    <col min="5" max="5" width="10.7109375" style="50" bestFit="1" customWidth="1"/>
    <col min="6" max="6" width="6.140625" style="18" bestFit="1" customWidth="1"/>
    <col min="7" max="7" width="6.28125" style="18" bestFit="1" customWidth="1"/>
    <col min="8" max="16384" width="11.421875" style="18" customWidth="1"/>
  </cols>
  <sheetData>
    <row r="1" spans="1:7" ht="30" customHeight="1">
      <c r="A1" s="30" t="s">
        <v>187</v>
      </c>
      <c r="B1" s="55" t="s">
        <v>188</v>
      </c>
      <c r="C1" s="32" t="s">
        <v>0</v>
      </c>
      <c r="D1" s="32" t="s">
        <v>29</v>
      </c>
      <c r="E1" s="55" t="s">
        <v>14</v>
      </c>
      <c r="F1" s="31" t="s">
        <v>15</v>
      </c>
      <c r="G1" s="76" t="s">
        <v>10</v>
      </c>
    </row>
    <row r="2" spans="1:7" ht="30" customHeight="1">
      <c r="A2" s="33">
        <v>1</v>
      </c>
      <c r="B2" s="55">
        <v>9</v>
      </c>
      <c r="C2" s="34" t="s">
        <v>48</v>
      </c>
      <c r="D2" s="34" t="s">
        <v>46</v>
      </c>
      <c r="E2" s="78">
        <v>94</v>
      </c>
      <c r="F2" s="33"/>
      <c r="G2" s="77"/>
    </row>
    <row r="3" spans="1:7" ht="30" customHeight="1">
      <c r="A3" s="33">
        <f>A2+1</f>
        <v>2</v>
      </c>
      <c r="B3" s="55">
        <v>63</v>
      </c>
      <c r="C3" s="34" t="s">
        <v>121</v>
      </c>
      <c r="D3" s="34" t="s">
        <v>122</v>
      </c>
      <c r="E3" s="78">
        <v>92</v>
      </c>
      <c r="F3" s="33"/>
      <c r="G3" s="77"/>
    </row>
    <row r="4" spans="1:7" ht="30" customHeight="1">
      <c r="A4" s="33">
        <f aca="true" t="shared" si="0" ref="A4:A22">A3+1</f>
        <v>3</v>
      </c>
      <c r="B4" s="55">
        <v>8</v>
      </c>
      <c r="C4" s="34" t="s">
        <v>45</v>
      </c>
      <c r="D4" s="34" t="s">
        <v>46</v>
      </c>
      <c r="E4" s="78">
        <v>88</v>
      </c>
      <c r="F4" s="33"/>
      <c r="G4" s="77"/>
    </row>
    <row r="5" spans="1:7" ht="30" customHeight="1">
      <c r="A5" s="1">
        <f t="shared" si="0"/>
        <v>4</v>
      </c>
      <c r="B5" s="28">
        <v>78</v>
      </c>
      <c r="C5" s="4" t="s">
        <v>141</v>
      </c>
      <c r="D5" s="4" t="s">
        <v>142</v>
      </c>
      <c r="E5" s="79">
        <v>86</v>
      </c>
      <c r="F5" s="1"/>
      <c r="G5" s="39"/>
    </row>
    <row r="6" spans="1:7" ht="21.75" customHeight="1">
      <c r="A6" s="1">
        <f t="shared" si="0"/>
        <v>5</v>
      </c>
      <c r="B6" s="28">
        <v>26</v>
      </c>
      <c r="C6" s="4" t="s">
        <v>71</v>
      </c>
      <c r="D6" s="4" t="s">
        <v>68</v>
      </c>
      <c r="E6" s="79">
        <v>84</v>
      </c>
      <c r="F6" s="1"/>
      <c r="G6" s="39"/>
    </row>
    <row r="7" spans="1:7" ht="21.75" customHeight="1">
      <c r="A7" s="1">
        <v>5</v>
      </c>
      <c r="B7" s="28">
        <v>56</v>
      </c>
      <c r="C7" s="4" t="s">
        <v>109</v>
      </c>
      <c r="D7" s="4" t="s">
        <v>119</v>
      </c>
      <c r="E7" s="79">
        <v>84</v>
      </c>
      <c r="F7" s="1"/>
      <c r="G7" s="39"/>
    </row>
    <row r="8" spans="1:7" ht="21.75" customHeight="1">
      <c r="A8" s="1">
        <v>7</v>
      </c>
      <c r="B8" s="28">
        <v>3</v>
      </c>
      <c r="C8" s="4" t="s">
        <v>39</v>
      </c>
      <c r="D8" s="4" t="s">
        <v>37</v>
      </c>
      <c r="E8" s="79">
        <v>82</v>
      </c>
      <c r="F8" s="1"/>
      <c r="G8" s="39"/>
    </row>
    <row r="9" spans="1:7" ht="21.75" customHeight="1">
      <c r="A9" s="1">
        <v>7</v>
      </c>
      <c r="B9" s="28">
        <v>25</v>
      </c>
      <c r="C9" s="4" t="s">
        <v>70</v>
      </c>
      <c r="D9" s="4" t="s">
        <v>68</v>
      </c>
      <c r="E9" s="28">
        <v>82</v>
      </c>
      <c r="F9" s="1"/>
      <c r="G9" s="39"/>
    </row>
    <row r="10" spans="1:7" ht="21.75" customHeight="1">
      <c r="A10" s="1">
        <v>7</v>
      </c>
      <c r="B10" s="28">
        <v>57</v>
      </c>
      <c r="C10" s="4" t="s">
        <v>110</v>
      </c>
      <c r="D10" s="4" t="s">
        <v>119</v>
      </c>
      <c r="E10" s="79">
        <v>82</v>
      </c>
      <c r="F10" s="1"/>
      <c r="G10" s="39"/>
    </row>
    <row r="11" spans="1:7" ht="21.75" customHeight="1">
      <c r="A11" s="1">
        <v>7</v>
      </c>
      <c r="B11" s="28">
        <v>64</v>
      </c>
      <c r="C11" s="4" t="s">
        <v>124</v>
      </c>
      <c r="D11" s="4" t="s">
        <v>122</v>
      </c>
      <c r="E11" s="28">
        <v>82</v>
      </c>
      <c r="F11" s="1"/>
      <c r="G11" s="39"/>
    </row>
    <row r="12" spans="1:7" ht="21.75" customHeight="1">
      <c r="A12" s="1">
        <v>7</v>
      </c>
      <c r="B12" s="28">
        <v>82</v>
      </c>
      <c r="C12" s="4" t="s">
        <v>148</v>
      </c>
      <c r="D12" s="4" t="s">
        <v>146</v>
      </c>
      <c r="E12" s="28">
        <v>82</v>
      </c>
      <c r="F12" s="5"/>
      <c r="G12" s="38"/>
    </row>
    <row r="13" spans="1:7" ht="21.75" customHeight="1">
      <c r="A13" s="1">
        <v>12</v>
      </c>
      <c r="B13" s="28">
        <v>93</v>
      </c>
      <c r="C13" s="4" t="s">
        <v>162</v>
      </c>
      <c r="D13" s="4" t="s">
        <v>163</v>
      </c>
      <c r="E13" s="28">
        <v>78</v>
      </c>
      <c r="F13" s="5"/>
      <c r="G13" s="38"/>
    </row>
    <row r="14" spans="1:7" ht="21.75" customHeight="1">
      <c r="A14" s="1">
        <f t="shared" si="0"/>
        <v>13</v>
      </c>
      <c r="B14" s="28">
        <v>10</v>
      </c>
      <c r="C14" s="4" t="s">
        <v>49</v>
      </c>
      <c r="D14" s="4" t="s">
        <v>46</v>
      </c>
      <c r="E14" s="79">
        <v>76</v>
      </c>
      <c r="F14" s="1"/>
      <c r="G14" s="39"/>
    </row>
    <row r="15" spans="1:7" ht="21.75" customHeight="1">
      <c r="A15" s="1">
        <f t="shared" si="0"/>
        <v>14</v>
      </c>
      <c r="B15" s="28">
        <v>2</v>
      </c>
      <c r="C15" s="4" t="s">
        <v>36</v>
      </c>
      <c r="D15" s="4" t="s">
        <v>37</v>
      </c>
      <c r="E15" s="79">
        <v>74</v>
      </c>
      <c r="F15" s="1"/>
      <c r="G15" s="39"/>
    </row>
    <row r="16" spans="1:7" ht="21.75" customHeight="1">
      <c r="A16" s="1">
        <f t="shared" si="0"/>
        <v>15</v>
      </c>
      <c r="B16" s="28">
        <v>55</v>
      </c>
      <c r="C16" s="4" t="s">
        <v>107</v>
      </c>
      <c r="D16" s="4" t="s">
        <v>119</v>
      </c>
      <c r="E16" s="79">
        <v>70</v>
      </c>
      <c r="F16" s="1"/>
      <c r="G16" s="39"/>
    </row>
    <row r="17" spans="1:7" ht="21.75" customHeight="1">
      <c r="A17" s="1">
        <v>15</v>
      </c>
      <c r="B17" s="28">
        <v>65</v>
      </c>
      <c r="C17" s="4" t="s">
        <v>125</v>
      </c>
      <c r="D17" s="4" t="s">
        <v>122</v>
      </c>
      <c r="E17" s="79">
        <v>70</v>
      </c>
      <c r="F17" s="1"/>
      <c r="G17" s="39"/>
    </row>
    <row r="18" spans="1:7" ht="21.75" customHeight="1">
      <c r="A18" s="1">
        <v>17</v>
      </c>
      <c r="B18" s="28">
        <v>24</v>
      </c>
      <c r="C18" s="4" t="s">
        <v>67</v>
      </c>
      <c r="D18" s="4" t="s">
        <v>68</v>
      </c>
      <c r="E18" s="79">
        <v>66</v>
      </c>
      <c r="F18" s="1"/>
      <c r="G18" s="39"/>
    </row>
    <row r="19" spans="1:7" ht="21.75" customHeight="1">
      <c r="A19" s="1">
        <f t="shared" si="0"/>
        <v>18</v>
      </c>
      <c r="B19" s="28">
        <v>17</v>
      </c>
      <c r="C19" s="4" t="s">
        <v>57</v>
      </c>
      <c r="D19" s="4" t="s">
        <v>58</v>
      </c>
      <c r="E19" s="79">
        <v>60</v>
      </c>
      <c r="F19" s="1"/>
      <c r="G19" s="39"/>
    </row>
    <row r="20" spans="1:7" ht="21.75" customHeight="1">
      <c r="A20" s="1">
        <f t="shared" si="0"/>
        <v>19</v>
      </c>
      <c r="B20" s="28">
        <v>34</v>
      </c>
      <c r="C20" s="4" t="s">
        <v>80</v>
      </c>
      <c r="D20" s="4" t="s">
        <v>81</v>
      </c>
      <c r="E20" s="79">
        <v>54</v>
      </c>
      <c r="F20" s="1"/>
      <c r="G20" s="39"/>
    </row>
    <row r="21" spans="1:7" ht="21.75" customHeight="1">
      <c r="A21" s="1">
        <f t="shared" si="0"/>
        <v>20</v>
      </c>
      <c r="B21" s="28">
        <v>81</v>
      </c>
      <c r="C21" s="4" t="s">
        <v>145</v>
      </c>
      <c r="D21" s="4" t="s">
        <v>146</v>
      </c>
      <c r="E21" s="28">
        <v>54</v>
      </c>
      <c r="F21" s="5"/>
      <c r="G21" s="38"/>
    </row>
    <row r="22" spans="1:7" ht="21.75" customHeight="1">
      <c r="A22" s="1">
        <f t="shared" si="0"/>
        <v>21</v>
      </c>
      <c r="B22" s="28">
        <v>94</v>
      </c>
      <c r="C22" s="4" t="s">
        <v>165</v>
      </c>
      <c r="D22" s="4" t="s">
        <v>163</v>
      </c>
      <c r="E22" s="28">
        <v>30</v>
      </c>
      <c r="F22" s="5"/>
      <c r="G22" s="38"/>
    </row>
    <row r="30" ht="12.75">
      <c r="D30" s="17"/>
    </row>
    <row r="31" ht="12.75">
      <c r="D31" s="17"/>
    </row>
    <row r="32" ht="12.75">
      <c r="D32" s="17"/>
    </row>
    <row r="33" ht="12.75">
      <c r="D33" s="17"/>
    </row>
    <row r="34" ht="12.75">
      <c r="D34" s="17"/>
    </row>
    <row r="35" ht="12.75">
      <c r="D35" s="17"/>
    </row>
    <row r="36" ht="12.75">
      <c r="D36" s="17"/>
    </row>
    <row r="37" ht="12.75">
      <c r="D37" s="17"/>
    </row>
    <row r="38" ht="12.75">
      <c r="D38" s="17"/>
    </row>
    <row r="39" ht="12.75">
      <c r="D39" s="17"/>
    </row>
    <row r="40" ht="12.75">
      <c r="D40" s="17"/>
    </row>
    <row r="41" ht="12.75">
      <c r="D41" s="17"/>
    </row>
    <row r="42" ht="12.75">
      <c r="D42" s="17"/>
    </row>
    <row r="43" ht="12.75">
      <c r="D43" s="17"/>
    </row>
    <row r="44" ht="12.75">
      <c r="D44" s="17"/>
    </row>
    <row r="45" ht="12.75">
      <c r="D45" s="17"/>
    </row>
    <row r="46" ht="12.75">
      <c r="D46" s="17"/>
    </row>
    <row r="47" ht="12.75">
      <c r="D47" s="17"/>
    </row>
  </sheetData>
  <sheetProtection password="CA6F" sheet="1" objects="1" scenarios="1"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&amp;L&amp;"MS Sans Serif,Fett Kursiv"
Gewicht Präzision Damen&amp;C&amp;"MS Sans Serif,Fett"&amp;12&amp;UCasting-Weltmeisterschaft
BERN 2004&amp;R
&amp;"MS Sans Serif,Fett Kursiv"Spinning Accuracy Arenberg Ladies</oddHeader>
    <oddFooter>&amp;L&amp;8Copyright ÖTCV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4"/>
  <dimension ref="A1:G90"/>
  <sheetViews>
    <sheetView workbookViewId="0" topLeftCell="A1">
      <selection activeCell="C8" sqref="C8"/>
    </sheetView>
  </sheetViews>
  <sheetFormatPr defaultColWidth="11.421875" defaultRowHeight="12.75"/>
  <cols>
    <col min="1" max="1" width="3.00390625" style="29" bestFit="1" customWidth="1"/>
    <col min="2" max="2" width="5.00390625" style="50" bestFit="1" customWidth="1"/>
    <col min="3" max="3" width="24.57421875" style="18" bestFit="1" customWidth="1"/>
    <col min="4" max="4" width="14.140625" style="18" bestFit="1" customWidth="1"/>
    <col min="5" max="5" width="10.7109375" style="50" bestFit="1" customWidth="1"/>
    <col min="6" max="6" width="6.140625" style="50" bestFit="1" customWidth="1"/>
    <col min="7" max="7" width="8.140625" style="50" bestFit="1" customWidth="1"/>
    <col min="8" max="16384" width="11.421875" style="18" customWidth="1"/>
  </cols>
  <sheetData>
    <row r="1" spans="1:7" ht="30" customHeight="1">
      <c r="A1" s="30" t="s">
        <v>187</v>
      </c>
      <c r="B1" s="55" t="s">
        <v>188</v>
      </c>
      <c r="C1" s="32" t="s">
        <v>0</v>
      </c>
      <c r="D1" s="32" t="s">
        <v>203</v>
      </c>
      <c r="E1" s="78" t="s">
        <v>16</v>
      </c>
      <c r="F1" s="55" t="s">
        <v>15</v>
      </c>
      <c r="G1" s="80" t="s">
        <v>10</v>
      </c>
    </row>
    <row r="2" spans="1:7" ht="30" customHeight="1">
      <c r="A2" s="33">
        <v>1</v>
      </c>
      <c r="B2" s="55">
        <v>30</v>
      </c>
      <c r="C2" s="34" t="s">
        <v>76</v>
      </c>
      <c r="D2" s="34" t="s">
        <v>68</v>
      </c>
      <c r="E2" s="78">
        <v>100</v>
      </c>
      <c r="F2" s="55">
        <v>100</v>
      </c>
      <c r="G2" s="80">
        <v>0.002355324074074074</v>
      </c>
    </row>
    <row r="3" spans="1:7" ht="30" customHeight="1">
      <c r="A3" s="33">
        <f aca="true" t="shared" si="0" ref="A3:A10">A2+1</f>
        <v>2</v>
      </c>
      <c r="B3" s="55">
        <v>87</v>
      </c>
      <c r="C3" s="34" t="s">
        <v>196</v>
      </c>
      <c r="D3" s="34" t="s">
        <v>146</v>
      </c>
      <c r="E3" s="55">
        <v>100</v>
      </c>
      <c r="F3" s="55">
        <v>100</v>
      </c>
      <c r="G3" s="80">
        <v>0.0033090277777777775</v>
      </c>
    </row>
    <row r="4" spans="1:7" ht="30" customHeight="1">
      <c r="A4" s="33">
        <f t="shared" si="0"/>
        <v>3</v>
      </c>
      <c r="B4" s="55">
        <v>6</v>
      </c>
      <c r="C4" s="34" t="s">
        <v>43</v>
      </c>
      <c r="D4" s="34" t="s">
        <v>37</v>
      </c>
      <c r="E4" s="78">
        <v>100</v>
      </c>
      <c r="F4" s="55">
        <v>100</v>
      </c>
      <c r="G4" s="80">
        <v>0.004386574074074074</v>
      </c>
    </row>
    <row r="5" spans="1:7" ht="30" customHeight="1">
      <c r="A5" s="35">
        <f t="shared" si="0"/>
        <v>4</v>
      </c>
      <c r="B5" s="57">
        <v>12</v>
      </c>
      <c r="C5" s="36" t="s">
        <v>51</v>
      </c>
      <c r="D5" s="36" t="s">
        <v>46</v>
      </c>
      <c r="E5" s="82">
        <v>100</v>
      </c>
      <c r="F5" s="57">
        <v>95</v>
      </c>
      <c r="G5" s="83">
        <v>0.0019270833333333334</v>
      </c>
    </row>
    <row r="6" spans="1:7" ht="30" customHeight="1">
      <c r="A6" s="35">
        <f t="shared" si="0"/>
        <v>5</v>
      </c>
      <c r="B6" s="57">
        <v>16</v>
      </c>
      <c r="C6" s="36" t="s">
        <v>56</v>
      </c>
      <c r="D6" s="36" t="s">
        <v>46</v>
      </c>
      <c r="E6" s="82">
        <v>100</v>
      </c>
      <c r="F6" s="57">
        <v>95</v>
      </c>
      <c r="G6" s="83">
        <v>0.0035069444444444445</v>
      </c>
    </row>
    <row r="7" spans="1:7" ht="30" customHeight="1">
      <c r="A7" s="1">
        <f t="shared" si="0"/>
        <v>6</v>
      </c>
      <c r="B7" s="28">
        <v>89</v>
      </c>
      <c r="C7" s="4" t="s">
        <v>156</v>
      </c>
      <c r="D7" s="4" t="s">
        <v>157</v>
      </c>
      <c r="E7" s="28">
        <v>100</v>
      </c>
      <c r="F7" s="28">
        <v>85</v>
      </c>
      <c r="G7" s="81"/>
    </row>
    <row r="8" spans="1:7" ht="30" customHeight="1">
      <c r="A8" s="1">
        <f t="shared" si="0"/>
        <v>7</v>
      </c>
      <c r="B8" s="28">
        <v>85</v>
      </c>
      <c r="C8" s="4" t="s">
        <v>152</v>
      </c>
      <c r="D8" s="4" t="s">
        <v>146</v>
      </c>
      <c r="E8" s="28">
        <v>100</v>
      </c>
      <c r="F8" s="28">
        <v>80</v>
      </c>
      <c r="G8" s="81"/>
    </row>
    <row r="9" spans="1:7" ht="15.75" customHeight="1">
      <c r="A9" s="1">
        <f t="shared" si="0"/>
        <v>8</v>
      </c>
      <c r="B9" s="28">
        <v>29</v>
      </c>
      <c r="C9" s="4" t="s">
        <v>75</v>
      </c>
      <c r="D9" s="4" t="s">
        <v>68</v>
      </c>
      <c r="E9" s="79">
        <v>100</v>
      </c>
      <c r="F9" s="28">
        <v>65</v>
      </c>
      <c r="G9" s="81" t="s">
        <v>186</v>
      </c>
    </row>
    <row r="10" spans="1:7" ht="15.75" customHeight="1">
      <c r="A10" s="1">
        <f t="shared" si="0"/>
        <v>9</v>
      </c>
      <c r="B10" s="28">
        <v>4</v>
      </c>
      <c r="C10" s="4" t="s">
        <v>40</v>
      </c>
      <c r="D10" s="4" t="s">
        <v>37</v>
      </c>
      <c r="E10" s="79">
        <v>95</v>
      </c>
      <c r="F10" s="28"/>
      <c r="G10" s="81"/>
    </row>
    <row r="11" spans="1:7" ht="15.75" customHeight="1">
      <c r="A11" s="1">
        <v>9</v>
      </c>
      <c r="B11" s="28">
        <v>5</v>
      </c>
      <c r="C11" s="4" t="s">
        <v>42</v>
      </c>
      <c r="D11" s="4" t="s">
        <v>37</v>
      </c>
      <c r="E11" s="79">
        <v>95</v>
      </c>
      <c r="F11" s="28"/>
      <c r="G11" s="81"/>
    </row>
    <row r="12" spans="1:7" ht="15.75" customHeight="1">
      <c r="A12" s="1">
        <v>9</v>
      </c>
      <c r="B12" s="28">
        <v>7</v>
      </c>
      <c r="C12" s="4" t="s">
        <v>44</v>
      </c>
      <c r="D12" s="4" t="s">
        <v>37</v>
      </c>
      <c r="E12" s="79">
        <v>95</v>
      </c>
      <c r="F12" s="28"/>
      <c r="G12" s="81"/>
    </row>
    <row r="13" spans="1:7" ht="15.75" customHeight="1">
      <c r="A13" s="1">
        <v>9</v>
      </c>
      <c r="B13" s="28">
        <v>11</v>
      </c>
      <c r="C13" s="4" t="s">
        <v>211</v>
      </c>
      <c r="D13" s="4" t="s">
        <v>46</v>
      </c>
      <c r="E13" s="79">
        <v>95</v>
      </c>
      <c r="F13" s="28"/>
      <c r="G13" s="81"/>
    </row>
    <row r="14" spans="1:7" ht="15.75" customHeight="1">
      <c r="A14" s="1">
        <v>9</v>
      </c>
      <c r="B14" s="28">
        <v>14</v>
      </c>
      <c r="C14" s="4" t="s">
        <v>216</v>
      </c>
      <c r="D14" s="4" t="s">
        <v>46</v>
      </c>
      <c r="E14" s="79">
        <v>95</v>
      </c>
      <c r="F14" s="28"/>
      <c r="G14" s="81"/>
    </row>
    <row r="15" spans="1:7" ht="15.75" customHeight="1">
      <c r="A15" s="1">
        <v>9</v>
      </c>
      <c r="B15" s="28">
        <v>28</v>
      </c>
      <c r="C15" s="4" t="s">
        <v>74</v>
      </c>
      <c r="D15" s="4" t="s">
        <v>68</v>
      </c>
      <c r="E15" s="28">
        <v>95</v>
      </c>
      <c r="F15" s="28"/>
      <c r="G15" s="81"/>
    </row>
    <row r="16" spans="1:7" ht="15.75" customHeight="1">
      <c r="A16" s="1">
        <v>9</v>
      </c>
      <c r="B16" s="28">
        <v>31</v>
      </c>
      <c r="C16" s="4" t="s">
        <v>77</v>
      </c>
      <c r="D16" s="4" t="s">
        <v>68</v>
      </c>
      <c r="E16" s="79">
        <v>95</v>
      </c>
      <c r="F16" s="28"/>
      <c r="G16" s="81"/>
    </row>
    <row r="17" spans="1:7" ht="15.75" customHeight="1">
      <c r="A17" s="1">
        <v>9</v>
      </c>
      <c r="B17" s="28">
        <v>35</v>
      </c>
      <c r="C17" s="4" t="s">
        <v>82</v>
      </c>
      <c r="D17" s="4" t="s">
        <v>81</v>
      </c>
      <c r="E17" s="79">
        <v>95</v>
      </c>
      <c r="F17" s="28"/>
      <c r="G17" s="81"/>
    </row>
    <row r="18" spans="1:7" ht="15.75" customHeight="1">
      <c r="A18" s="1">
        <v>9</v>
      </c>
      <c r="B18" s="28">
        <v>52</v>
      </c>
      <c r="C18" s="4" t="s">
        <v>104</v>
      </c>
      <c r="D18" s="4" t="s">
        <v>118</v>
      </c>
      <c r="E18" s="28">
        <v>95</v>
      </c>
      <c r="F18" s="28"/>
      <c r="G18" s="81"/>
    </row>
    <row r="19" spans="1:7" ht="15.75" customHeight="1">
      <c r="A19" s="1">
        <v>9</v>
      </c>
      <c r="B19" s="28">
        <v>60</v>
      </c>
      <c r="C19" s="4" t="s">
        <v>114</v>
      </c>
      <c r="D19" s="4" t="s">
        <v>119</v>
      </c>
      <c r="E19" s="79">
        <v>95</v>
      </c>
      <c r="F19" s="28"/>
      <c r="G19" s="81"/>
    </row>
    <row r="20" spans="1:7" ht="15.75" customHeight="1">
      <c r="A20" s="1">
        <v>9</v>
      </c>
      <c r="B20" s="28">
        <v>70</v>
      </c>
      <c r="C20" s="4" t="s">
        <v>131</v>
      </c>
      <c r="D20" s="4" t="s">
        <v>122</v>
      </c>
      <c r="E20" s="79">
        <v>95</v>
      </c>
      <c r="F20" s="28"/>
      <c r="G20" s="81"/>
    </row>
    <row r="21" spans="1:7" ht="15.75" customHeight="1">
      <c r="A21" s="1">
        <v>9</v>
      </c>
      <c r="B21" s="28">
        <v>73</v>
      </c>
      <c r="C21" s="4" t="s">
        <v>135</v>
      </c>
      <c r="D21" s="4" t="s">
        <v>134</v>
      </c>
      <c r="E21" s="79">
        <v>95</v>
      </c>
      <c r="F21" s="28"/>
      <c r="G21" s="81"/>
    </row>
    <row r="22" spans="1:7" ht="15.75" customHeight="1">
      <c r="A22" s="1">
        <v>9</v>
      </c>
      <c r="B22" s="28">
        <v>76</v>
      </c>
      <c r="C22" s="4" t="s">
        <v>139</v>
      </c>
      <c r="D22" s="4" t="s">
        <v>134</v>
      </c>
      <c r="E22" s="79">
        <v>95</v>
      </c>
      <c r="F22" s="28"/>
      <c r="G22" s="81"/>
    </row>
    <row r="23" spans="1:7" ht="15.75" customHeight="1">
      <c r="A23" s="1">
        <v>9</v>
      </c>
      <c r="B23" s="28">
        <v>84</v>
      </c>
      <c r="C23" s="4" t="s">
        <v>150</v>
      </c>
      <c r="D23" s="4" t="s">
        <v>146</v>
      </c>
      <c r="E23" s="28">
        <v>95</v>
      </c>
      <c r="F23" s="28"/>
      <c r="G23" s="81"/>
    </row>
    <row r="24" spans="1:7" ht="15.75" customHeight="1">
      <c r="A24" s="1">
        <v>9</v>
      </c>
      <c r="B24" s="28">
        <v>110</v>
      </c>
      <c r="C24" s="4" t="s">
        <v>184</v>
      </c>
      <c r="D24" s="4" t="s">
        <v>180</v>
      </c>
      <c r="E24" s="28">
        <v>95</v>
      </c>
      <c r="F24" s="28"/>
      <c r="G24" s="81"/>
    </row>
    <row r="25" spans="1:7" ht="15.75" customHeight="1">
      <c r="A25" s="1">
        <v>23</v>
      </c>
      <c r="B25" s="28">
        <v>1</v>
      </c>
      <c r="C25" s="4" t="s">
        <v>34</v>
      </c>
      <c r="D25" s="4" t="s">
        <v>35</v>
      </c>
      <c r="E25" s="28">
        <v>90</v>
      </c>
      <c r="F25" s="28" t="s">
        <v>186</v>
      </c>
      <c r="G25" s="81" t="s">
        <v>186</v>
      </c>
    </row>
    <row r="26" spans="1:7" ht="15.75" customHeight="1">
      <c r="A26" s="1">
        <v>23</v>
      </c>
      <c r="B26" s="28">
        <v>15</v>
      </c>
      <c r="C26" s="4" t="s">
        <v>55</v>
      </c>
      <c r="D26" s="4" t="s">
        <v>46</v>
      </c>
      <c r="E26" s="79">
        <v>90</v>
      </c>
      <c r="F26" s="28"/>
      <c r="G26" s="81"/>
    </row>
    <row r="27" spans="1:7" ht="15.75" customHeight="1">
      <c r="A27" s="1">
        <v>23</v>
      </c>
      <c r="B27" s="28">
        <v>27</v>
      </c>
      <c r="C27" s="4" t="s">
        <v>72</v>
      </c>
      <c r="D27" s="4" t="s">
        <v>68</v>
      </c>
      <c r="E27" s="79">
        <v>90</v>
      </c>
      <c r="F27" s="28"/>
      <c r="G27" s="81"/>
    </row>
    <row r="28" spans="1:7" ht="15.75" customHeight="1">
      <c r="A28" s="1">
        <v>23</v>
      </c>
      <c r="B28" s="28">
        <v>36</v>
      </c>
      <c r="C28" s="4" t="s">
        <v>84</v>
      </c>
      <c r="D28" s="4" t="s">
        <v>81</v>
      </c>
      <c r="E28" s="79">
        <v>90</v>
      </c>
      <c r="F28" s="28"/>
      <c r="G28" s="81"/>
    </row>
    <row r="29" spans="1:7" ht="15.75" customHeight="1">
      <c r="A29" s="1">
        <v>23</v>
      </c>
      <c r="B29" s="28">
        <v>51</v>
      </c>
      <c r="C29" s="4" t="s">
        <v>103</v>
      </c>
      <c r="D29" s="4" t="s">
        <v>118</v>
      </c>
      <c r="E29" s="79">
        <v>90</v>
      </c>
      <c r="F29" s="28"/>
      <c r="G29" s="81"/>
    </row>
    <row r="30" spans="1:7" ht="15.75" customHeight="1">
      <c r="A30" s="1">
        <v>23</v>
      </c>
      <c r="B30" s="28">
        <v>58</v>
      </c>
      <c r="C30" s="4" t="s">
        <v>111</v>
      </c>
      <c r="D30" s="4" t="s">
        <v>119</v>
      </c>
      <c r="E30" s="79">
        <v>90</v>
      </c>
      <c r="F30" s="28"/>
      <c r="G30" s="81"/>
    </row>
    <row r="31" spans="1:7" ht="15.75" customHeight="1">
      <c r="A31" s="1">
        <v>23</v>
      </c>
      <c r="B31" s="28">
        <v>66</v>
      </c>
      <c r="C31" s="4" t="s">
        <v>126</v>
      </c>
      <c r="D31" s="4" t="s">
        <v>122</v>
      </c>
      <c r="E31" s="79">
        <v>90</v>
      </c>
      <c r="F31" s="28"/>
      <c r="G31" s="81"/>
    </row>
    <row r="32" spans="1:7" ht="15.75" customHeight="1">
      <c r="A32" s="1">
        <v>23</v>
      </c>
      <c r="B32" s="28">
        <v>69</v>
      </c>
      <c r="C32" s="4" t="s">
        <v>130</v>
      </c>
      <c r="D32" s="4" t="s">
        <v>122</v>
      </c>
      <c r="E32" s="79">
        <v>90</v>
      </c>
      <c r="F32" s="28"/>
      <c r="G32" s="81"/>
    </row>
    <row r="33" spans="1:7" ht="15.75" customHeight="1">
      <c r="A33" s="1">
        <v>23</v>
      </c>
      <c r="B33" s="28">
        <v>80</v>
      </c>
      <c r="C33" s="4" t="s">
        <v>144</v>
      </c>
      <c r="D33" s="4" t="s">
        <v>142</v>
      </c>
      <c r="E33" s="28">
        <v>90</v>
      </c>
      <c r="F33" s="28"/>
      <c r="G33" s="81"/>
    </row>
    <row r="34" spans="1:7" ht="15.75" customHeight="1">
      <c r="A34" s="1">
        <v>23</v>
      </c>
      <c r="B34" s="28">
        <v>88</v>
      </c>
      <c r="C34" s="4" t="s">
        <v>155</v>
      </c>
      <c r="D34" s="4" t="s">
        <v>146</v>
      </c>
      <c r="E34" s="28">
        <v>90</v>
      </c>
      <c r="F34" s="28"/>
      <c r="G34" s="81"/>
    </row>
    <row r="35" spans="1:7" ht="15.75" customHeight="1">
      <c r="A35" s="1">
        <v>23</v>
      </c>
      <c r="B35" s="28">
        <v>97</v>
      </c>
      <c r="C35" s="4" t="s">
        <v>169</v>
      </c>
      <c r="D35" s="4" t="s">
        <v>163</v>
      </c>
      <c r="E35" s="28">
        <v>90</v>
      </c>
      <c r="F35" s="28"/>
      <c r="G35" s="81"/>
    </row>
    <row r="36" spans="1:7" ht="15.75" customHeight="1">
      <c r="A36" s="1">
        <v>34</v>
      </c>
      <c r="B36" s="28">
        <v>23</v>
      </c>
      <c r="C36" s="4" t="s">
        <v>66</v>
      </c>
      <c r="D36" s="4" t="s">
        <v>60</v>
      </c>
      <c r="E36" s="79">
        <v>85</v>
      </c>
      <c r="F36" s="28"/>
      <c r="G36" s="81"/>
    </row>
    <row r="37" spans="1:7" ht="15.75" customHeight="1">
      <c r="A37" s="1">
        <v>34</v>
      </c>
      <c r="B37" s="28">
        <v>32</v>
      </c>
      <c r="C37" s="4" t="s">
        <v>78</v>
      </c>
      <c r="D37" s="4" t="s">
        <v>68</v>
      </c>
      <c r="E37" s="79">
        <v>85</v>
      </c>
      <c r="F37" s="28"/>
      <c r="G37" s="81"/>
    </row>
    <row r="38" spans="1:7" ht="15.75" customHeight="1">
      <c r="A38" s="1">
        <v>34</v>
      </c>
      <c r="B38" s="28">
        <v>44</v>
      </c>
      <c r="C38" s="4" t="s">
        <v>93</v>
      </c>
      <c r="D38" s="4" t="s">
        <v>94</v>
      </c>
      <c r="E38" s="79">
        <v>85</v>
      </c>
      <c r="F38" s="28"/>
      <c r="G38" s="81"/>
    </row>
    <row r="39" spans="1:7" ht="15.75" customHeight="1">
      <c r="A39" s="1">
        <v>34</v>
      </c>
      <c r="B39" s="28">
        <v>45</v>
      </c>
      <c r="C39" s="4" t="s">
        <v>96</v>
      </c>
      <c r="D39" s="4" t="s">
        <v>94</v>
      </c>
      <c r="E39" s="79">
        <v>85</v>
      </c>
      <c r="F39" s="28"/>
      <c r="G39" s="81"/>
    </row>
    <row r="40" spans="1:7" ht="15.75" customHeight="1">
      <c r="A40" s="1">
        <v>34</v>
      </c>
      <c r="B40" s="28">
        <v>59</v>
      </c>
      <c r="C40" s="4" t="s">
        <v>113</v>
      </c>
      <c r="D40" s="4" t="s">
        <v>119</v>
      </c>
      <c r="E40" s="79">
        <v>85</v>
      </c>
      <c r="F40" s="28"/>
      <c r="G40" s="81"/>
    </row>
    <row r="41" spans="1:7" ht="15.75" customHeight="1">
      <c r="A41" s="1">
        <v>34</v>
      </c>
      <c r="B41" s="28">
        <v>61</v>
      </c>
      <c r="C41" s="4" t="s">
        <v>115</v>
      </c>
      <c r="D41" s="4" t="s">
        <v>119</v>
      </c>
      <c r="E41" s="79">
        <v>85</v>
      </c>
      <c r="F41" s="28"/>
      <c r="G41" s="81"/>
    </row>
    <row r="42" spans="1:7" ht="15.75" customHeight="1">
      <c r="A42" s="1">
        <v>34</v>
      </c>
      <c r="B42" s="28">
        <v>67</v>
      </c>
      <c r="C42" s="4" t="s">
        <v>128</v>
      </c>
      <c r="D42" s="4" t="s">
        <v>122</v>
      </c>
      <c r="E42" s="79">
        <v>85</v>
      </c>
      <c r="F42" s="28"/>
      <c r="G42" s="81"/>
    </row>
    <row r="43" spans="1:7" ht="15.75" customHeight="1">
      <c r="A43" s="1">
        <v>34</v>
      </c>
      <c r="B43" s="28">
        <v>68</v>
      </c>
      <c r="C43" s="4" t="s">
        <v>129</v>
      </c>
      <c r="D43" s="4" t="s">
        <v>122</v>
      </c>
      <c r="E43" s="79">
        <v>85</v>
      </c>
      <c r="F43" s="28"/>
      <c r="G43" s="81"/>
    </row>
    <row r="44" spans="1:7" ht="15.75" customHeight="1">
      <c r="A44" s="1">
        <v>34</v>
      </c>
      <c r="B44" s="28">
        <v>71</v>
      </c>
      <c r="C44" s="4" t="s">
        <v>132</v>
      </c>
      <c r="D44" s="4" t="s">
        <v>122</v>
      </c>
      <c r="E44" s="79">
        <v>85</v>
      </c>
      <c r="F44" s="28"/>
      <c r="G44" s="81"/>
    </row>
    <row r="45" spans="1:7" ht="15.75" customHeight="1">
      <c r="A45" s="1">
        <v>34</v>
      </c>
      <c r="B45" s="28">
        <v>72</v>
      </c>
      <c r="C45" s="4" t="s">
        <v>133</v>
      </c>
      <c r="D45" s="4" t="s">
        <v>134</v>
      </c>
      <c r="E45" s="79">
        <v>85</v>
      </c>
      <c r="F45" s="28"/>
      <c r="G45" s="81"/>
    </row>
    <row r="46" spans="1:7" ht="15.75" customHeight="1">
      <c r="A46" s="1">
        <v>34</v>
      </c>
      <c r="B46" s="28">
        <v>74</v>
      </c>
      <c r="C46" s="4" t="s">
        <v>137</v>
      </c>
      <c r="D46" s="4" t="s">
        <v>134</v>
      </c>
      <c r="E46" s="79">
        <v>85</v>
      </c>
      <c r="F46" s="28"/>
      <c r="G46" s="81"/>
    </row>
    <row r="47" spans="1:7" ht="15.75" customHeight="1">
      <c r="A47" s="1">
        <v>34</v>
      </c>
      <c r="B47" s="28">
        <v>75</v>
      </c>
      <c r="C47" s="4" t="s">
        <v>138</v>
      </c>
      <c r="D47" s="4" t="s">
        <v>134</v>
      </c>
      <c r="E47" s="79">
        <v>85</v>
      </c>
      <c r="F47" s="28"/>
      <c r="G47" s="81"/>
    </row>
    <row r="48" spans="1:7" ht="15.75" customHeight="1">
      <c r="A48" s="1">
        <v>34</v>
      </c>
      <c r="B48" s="28">
        <v>86</v>
      </c>
      <c r="C48" s="4" t="s">
        <v>153</v>
      </c>
      <c r="D48" s="4" t="s">
        <v>146</v>
      </c>
      <c r="E48" s="28">
        <v>85</v>
      </c>
      <c r="F48" s="28"/>
      <c r="G48" s="81"/>
    </row>
    <row r="49" spans="1:7" ht="15.75" customHeight="1">
      <c r="A49" s="1">
        <v>34</v>
      </c>
      <c r="B49" s="28">
        <v>92</v>
      </c>
      <c r="C49" s="4" t="s">
        <v>161</v>
      </c>
      <c r="D49" s="4" t="s">
        <v>157</v>
      </c>
      <c r="E49" s="28">
        <v>85</v>
      </c>
      <c r="F49" s="28"/>
      <c r="G49" s="81"/>
    </row>
    <row r="50" spans="1:7" ht="15.75" customHeight="1">
      <c r="A50" s="1">
        <v>34</v>
      </c>
      <c r="B50" s="28">
        <v>96</v>
      </c>
      <c r="C50" s="4" t="s">
        <v>168</v>
      </c>
      <c r="D50" s="4" t="s">
        <v>163</v>
      </c>
      <c r="E50" s="28">
        <v>85</v>
      </c>
      <c r="F50" s="28"/>
      <c r="G50" s="81"/>
    </row>
    <row r="51" spans="1:7" ht="15.75" customHeight="1">
      <c r="A51" s="1">
        <v>49</v>
      </c>
      <c r="B51" s="28">
        <v>13</v>
      </c>
      <c r="C51" s="4" t="s">
        <v>54</v>
      </c>
      <c r="D51" s="4" t="s">
        <v>46</v>
      </c>
      <c r="E51" s="79">
        <v>80</v>
      </c>
      <c r="F51" s="28"/>
      <c r="G51" s="81"/>
    </row>
    <row r="52" spans="1:7" ht="15.75" customHeight="1">
      <c r="A52" s="1">
        <v>49</v>
      </c>
      <c r="B52" s="28">
        <v>20</v>
      </c>
      <c r="C52" s="4" t="s">
        <v>63</v>
      </c>
      <c r="D52" s="4" t="s">
        <v>60</v>
      </c>
      <c r="E52" s="79">
        <v>80</v>
      </c>
      <c r="F52" s="28"/>
      <c r="G52" s="81"/>
    </row>
    <row r="53" spans="1:7" ht="15.75" customHeight="1">
      <c r="A53" s="1">
        <v>49</v>
      </c>
      <c r="B53" s="28">
        <v>21</v>
      </c>
      <c r="C53" s="4" t="s">
        <v>64</v>
      </c>
      <c r="D53" s="4" t="s">
        <v>60</v>
      </c>
      <c r="E53" s="79">
        <v>80</v>
      </c>
      <c r="F53" s="28"/>
      <c r="G53" s="81"/>
    </row>
    <row r="54" spans="1:7" ht="15.75" customHeight="1">
      <c r="A54" s="1">
        <v>49</v>
      </c>
      <c r="B54" s="28">
        <v>37</v>
      </c>
      <c r="C54" s="4" t="s">
        <v>85</v>
      </c>
      <c r="D54" s="4" t="s">
        <v>81</v>
      </c>
      <c r="E54" s="79">
        <v>80</v>
      </c>
      <c r="F54" s="28"/>
      <c r="G54" s="81"/>
    </row>
    <row r="55" spans="1:7" ht="15.75" customHeight="1">
      <c r="A55" s="1">
        <v>49</v>
      </c>
      <c r="B55" s="28">
        <v>38</v>
      </c>
      <c r="C55" s="4" t="s">
        <v>86</v>
      </c>
      <c r="D55" s="4" t="s">
        <v>81</v>
      </c>
      <c r="E55" s="79">
        <v>80</v>
      </c>
      <c r="F55" s="28"/>
      <c r="G55" s="81"/>
    </row>
    <row r="56" spans="1:7" ht="15.75" customHeight="1">
      <c r="A56" s="1">
        <v>49</v>
      </c>
      <c r="B56" s="28">
        <v>46</v>
      </c>
      <c r="C56" s="4" t="s">
        <v>97</v>
      </c>
      <c r="D56" s="4" t="s">
        <v>94</v>
      </c>
      <c r="E56" s="79">
        <v>80</v>
      </c>
      <c r="F56" s="28"/>
      <c r="G56" s="81"/>
    </row>
    <row r="57" spans="1:7" ht="15.75" customHeight="1">
      <c r="A57" s="1">
        <v>49</v>
      </c>
      <c r="B57" s="28">
        <v>48</v>
      </c>
      <c r="C57" s="4" t="s">
        <v>99</v>
      </c>
      <c r="D57" s="4" t="s">
        <v>94</v>
      </c>
      <c r="E57" s="79">
        <v>80</v>
      </c>
      <c r="F57" s="28"/>
      <c r="G57" s="81"/>
    </row>
    <row r="58" spans="1:7" ht="15.75" customHeight="1">
      <c r="A58" s="1">
        <v>49</v>
      </c>
      <c r="B58" s="28">
        <v>50</v>
      </c>
      <c r="C58" s="4" t="s">
        <v>101</v>
      </c>
      <c r="D58" s="4" t="s">
        <v>118</v>
      </c>
      <c r="E58" s="79">
        <v>80</v>
      </c>
      <c r="F58" s="28"/>
      <c r="G58" s="81"/>
    </row>
    <row r="59" spans="1:7" ht="15.75" customHeight="1">
      <c r="A59" s="1">
        <v>49</v>
      </c>
      <c r="B59" s="28">
        <v>53</v>
      </c>
      <c r="C59" s="4" t="s">
        <v>105</v>
      </c>
      <c r="D59" s="4" t="s">
        <v>118</v>
      </c>
      <c r="E59" s="79">
        <v>80</v>
      </c>
      <c r="F59" s="28"/>
      <c r="G59" s="81"/>
    </row>
    <row r="60" spans="1:7" ht="15.75" customHeight="1">
      <c r="A60" s="1">
        <v>49</v>
      </c>
      <c r="B60" s="28">
        <v>83</v>
      </c>
      <c r="C60" s="4" t="s">
        <v>149</v>
      </c>
      <c r="D60" s="4" t="s">
        <v>146</v>
      </c>
      <c r="E60" s="28">
        <v>80</v>
      </c>
      <c r="F60" s="28"/>
      <c r="G60" s="81"/>
    </row>
    <row r="61" spans="1:7" ht="15.75" customHeight="1">
      <c r="A61" s="1">
        <v>49</v>
      </c>
      <c r="B61" s="28">
        <v>100</v>
      </c>
      <c r="C61" s="4" t="s">
        <v>172</v>
      </c>
      <c r="D61" s="4" t="s">
        <v>163</v>
      </c>
      <c r="E61" s="28">
        <v>80</v>
      </c>
      <c r="F61" s="28"/>
      <c r="G61" s="81"/>
    </row>
    <row r="62" spans="1:7" ht="15.75" customHeight="1">
      <c r="A62" s="1">
        <v>49</v>
      </c>
      <c r="B62" s="28">
        <v>108</v>
      </c>
      <c r="C62" s="4" t="s">
        <v>182</v>
      </c>
      <c r="D62" s="4" t="s">
        <v>180</v>
      </c>
      <c r="E62" s="28">
        <v>80</v>
      </c>
      <c r="F62" s="28"/>
      <c r="G62" s="81"/>
    </row>
    <row r="63" spans="1:7" ht="15.75" customHeight="1">
      <c r="A63" s="1">
        <v>61</v>
      </c>
      <c r="B63" s="28">
        <v>49</v>
      </c>
      <c r="C63" s="4" t="s">
        <v>100</v>
      </c>
      <c r="D63" s="4" t="s">
        <v>94</v>
      </c>
      <c r="E63" s="79">
        <v>75</v>
      </c>
      <c r="F63" s="28"/>
      <c r="G63" s="81"/>
    </row>
    <row r="64" spans="1:7" ht="15.75" customHeight="1">
      <c r="A64" s="1">
        <v>61</v>
      </c>
      <c r="B64" s="28">
        <v>77</v>
      </c>
      <c r="C64" s="4" t="s">
        <v>140</v>
      </c>
      <c r="D64" s="4" t="s">
        <v>134</v>
      </c>
      <c r="E64" s="79">
        <v>75</v>
      </c>
      <c r="F64" s="28"/>
      <c r="G64" s="81"/>
    </row>
    <row r="65" spans="1:7" ht="15.75" customHeight="1">
      <c r="A65" s="1">
        <v>61</v>
      </c>
      <c r="B65" s="28">
        <v>79</v>
      </c>
      <c r="C65" s="4" t="s">
        <v>143</v>
      </c>
      <c r="D65" s="4" t="s">
        <v>142</v>
      </c>
      <c r="E65" s="28">
        <v>75</v>
      </c>
      <c r="F65" s="28"/>
      <c r="G65" s="81"/>
    </row>
    <row r="66" spans="1:7" ht="15.75" customHeight="1">
      <c r="A66" s="1">
        <v>61</v>
      </c>
      <c r="B66" s="28">
        <v>91</v>
      </c>
      <c r="C66" s="4" t="s">
        <v>160</v>
      </c>
      <c r="D66" s="4" t="s">
        <v>157</v>
      </c>
      <c r="E66" s="28">
        <v>75</v>
      </c>
      <c r="F66" s="28"/>
      <c r="G66" s="81"/>
    </row>
    <row r="67" spans="1:7" ht="15.75" customHeight="1">
      <c r="A67" s="1">
        <v>61</v>
      </c>
      <c r="B67" s="28">
        <v>95</v>
      </c>
      <c r="C67" s="4" t="s">
        <v>166</v>
      </c>
      <c r="D67" s="4" t="s">
        <v>163</v>
      </c>
      <c r="E67" s="28">
        <v>75</v>
      </c>
      <c r="F67" s="28"/>
      <c r="G67" s="81"/>
    </row>
    <row r="68" spans="1:7" ht="15.75" customHeight="1">
      <c r="A68" s="1">
        <v>61</v>
      </c>
      <c r="B68" s="28">
        <v>99</v>
      </c>
      <c r="C68" s="4" t="s">
        <v>171</v>
      </c>
      <c r="D68" s="4" t="s">
        <v>163</v>
      </c>
      <c r="E68" s="28">
        <v>75</v>
      </c>
      <c r="F68" s="28"/>
      <c r="G68" s="81"/>
    </row>
    <row r="69" spans="1:7" ht="15.75" customHeight="1">
      <c r="A69" s="1">
        <v>61</v>
      </c>
      <c r="B69" s="28">
        <v>106</v>
      </c>
      <c r="C69" s="4" t="s">
        <v>179</v>
      </c>
      <c r="D69" s="4" t="s">
        <v>180</v>
      </c>
      <c r="E69" s="28">
        <v>75</v>
      </c>
      <c r="F69" s="28"/>
      <c r="G69" s="81"/>
    </row>
    <row r="70" spans="1:7" ht="15.75" customHeight="1">
      <c r="A70" s="1">
        <v>69</v>
      </c>
      <c r="B70" s="28">
        <v>41</v>
      </c>
      <c r="C70" s="4" t="s">
        <v>90</v>
      </c>
      <c r="D70" s="4" t="s">
        <v>91</v>
      </c>
      <c r="E70" s="79">
        <v>70</v>
      </c>
      <c r="F70" s="28"/>
      <c r="G70" s="81"/>
    </row>
    <row r="71" spans="1:7" ht="15.75" customHeight="1">
      <c r="A71" s="1">
        <f>A70+1</f>
        <v>70</v>
      </c>
      <c r="B71" s="28">
        <v>47</v>
      </c>
      <c r="C71" s="4" t="s">
        <v>98</v>
      </c>
      <c r="D71" s="4" t="s">
        <v>94</v>
      </c>
      <c r="E71" s="28">
        <v>65</v>
      </c>
      <c r="F71" s="28"/>
      <c r="G71" s="81"/>
    </row>
    <row r="72" spans="1:7" ht="15.75" customHeight="1">
      <c r="A72" s="1">
        <f>A71+1</f>
        <v>71</v>
      </c>
      <c r="B72" s="28">
        <v>18</v>
      </c>
      <c r="C72" s="4" t="s">
        <v>59</v>
      </c>
      <c r="D72" s="4" t="s">
        <v>60</v>
      </c>
      <c r="E72" s="79">
        <v>55</v>
      </c>
      <c r="F72" s="28"/>
      <c r="G72" s="81"/>
    </row>
    <row r="73" spans="1:7" ht="15.75" customHeight="1">
      <c r="A73" s="1">
        <v>71</v>
      </c>
      <c r="B73" s="28">
        <v>54</v>
      </c>
      <c r="C73" s="4" t="s">
        <v>106</v>
      </c>
      <c r="D73" s="4" t="s">
        <v>118</v>
      </c>
      <c r="E73" s="79">
        <v>55</v>
      </c>
      <c r="F73" s="28"/>
      <c r="G73" s="81"/>
    </row>
    <row r="74" spans="1:7" ht="15.75" customHeight="1">
      <c r="A74" s="1">
        <v>71</v>
      </c>
      <c r="B74" s="28">
        <v>90</v>
      </c>
      <c r="C74" s="4" t="s">
        <v>159</v>
      </c>
      <c r="D74" s="4" t="s">
        <v>157</v>
      </c>
      <c r="E74" s="28">
        <v>55</v>
      </c>
      <c r="F74" s="28"/>
      <c r="G74" s="81"/>
    </row>
    <row r="75" spans="1:7" ht="15.75" customHeight="1">
      <c r="A75" s="1">
        <v>74</v>
      </c>
      <c r="B75" s="28">
        <v>19</v>
      </c>
      <c r="C75" s="4" t="s">
        <v>62</v>
      </c>
      <c r="D75" s="4" t="s">
        <v>60</v>
      </c>
      <c r="E75" s="79">
        <v>50</v>
      </c>
      <c r="F75" s="28"/>
      <c r="G75" s="81"/>
    </row>
    <row r="76" spans="1:7" ht="15.75" customHeight="1">
      <c r="A76" s="1">
        <v>74</v>
      </c>
      <c r="B76" s="28">
        <v>109</v>
      </c>
      <c r="C76" s="4" t="s">
        <v>183</v>
      </c>
      <c r="D76" s="4" t="s">
        <v>180</v>
      </c>
      <c r="E76" s="28">
        <v>50</v>
      </c>
      <c r="F76" s="28"/>
      <c r="G76" s="81"/>
    </row>
    <row r="77" spans="1:7" ht="15.75" customHeight="1">
      <c r="A77" s="1">
        <v>76</v>
      </c>
      <c r="B77" s="28">
        <v>104</v>
      </c>
      <c r="C77" s="4" t="s">
        <v>177</v>
      </c>
      <c r="D77" s="4" t="s">
        <v>174</v>
      </c>
      <c r="E77" s="28">
        <v>35</v>
      </c>
      <c r="F77" s="28"/>
      <c r="G77" s="81"/>
    </row>
    <row r="78" spans="1:7" ht="15.75" customHeight="1">
      <c r="A78" s="1">
        <f>A77+1</f>
        <v>77</v>
      </c>
      <c r="B78" s="28">
        <v>42</v>
      </c>
      <c r="C78" s="4" t="s">
        <v>92</v>
      </c>
      <c r="D78" s="4" t="s">
        <v>91</v>
      </c>
      <c r="E78" s="79">
        <v>30</v>
      </c>
      <c r="F78" s="28"/>
      <c r="G78" s="81"/>
    </row>
    <row r="79" spans="1:7" ht="15.75" customHeight="1">
      <c r="A79" s="1">
        <f>A78+1</f>
        <v>78</v>
      </c>
      <c r="B79" s="28">
        <v>40</v>
      </c>
      <c r="C79" s="4" t="s">
        <v>89</v>
      </c>
      <c r="D79" s="4" t="s">
        <v>88</v>
      </c>
      <c r="E79" s="79">
        <v>25</v>
      </c>
      <c r="F79" s="28"/>
      <c r="G79" s="81"/>
    </row>
    <row r="80" spans="1:7" ht="15.75" customHeight="1">
      <c r="A80" s="1">
        <v>78</v>
      </c>
      <c r="B80" s="28">
        <v>98</v>
      </c>
      <c r="C80" s="4" t="s">
        <v>170</v>
      </c>
      <c r="D80" s="4" t="s">
        <v>163</v>
      </c>
      <c r="E80" s="28">
        <v>25</v>
      </c>
      <c r="F80" s="28"/>
      <c r="G80" s="81"/>
    </row>
    <row r="81" spans="1:7" ht="12.75">
      <c r="A81" s="1"/>
      <c r="B81" s="28"/>
      <c r="C81" s="4"/>
      <c r="D81" s="4"/>
      <c r="E81" s="79"/>
      <c r="F81" s="28"/>
      <c r="G81" s="81"/>
    </row>
    <row r="82" spans="1:7" ht="12.75">
      <c r="A82" s="1"/>
      <c r="B82" s="28"/>
      <c r="C82" s="4"/>
      <c r="D82" s="4"/>
      <c r="E82" s="79"/>
      <c r="F82" s="28"/>
      <c r="G82" s="81"/>
    </row>
    <row r="83" spans="1:7" ht="12.75">
      <c r="A83" s="1"/>
      <c r="B83" s="28"/>
      <c r="C83" s="4"/>
      <c r="D83" s="4"/>
      <c r="E83" s="79"/>
      <c r="F83" s="28"/>
      <c r="G83" s="81"/>
    </row>
    <row r="84" spans="1:7" ht="12.75">
      <c r="A84" s="1"/>
      <c r="B84" s="28"/>
      <c r="C84" s="4"/>
      <c r="D84" s="4"/>
      <c r="E84" s="79"/>
      <c r="F84" s="28"/>
      <c r="G84" s="81"/>
    </row>
    <row r="85" spans="1:7" ht="12.75">
      <c r="A85" s="1"/>
      <c r="B85" s="28"/>
      <c r="C85" s="4"/>
      <c r="D85" s="4"/>
      <c r="E85" s="28"/>
      <c r="F85" s="28"/>
      <c r="G85" s="81"/>
    </row>
    <row r="86" spans="1:7" ht="12.75">
      <c r="A86" s="1"/>
      <c r="B86" s="28"/>
      <c r="C86" s="4"/>
      <c r="D86" s="4"/>
      <c r="E86" s="28"/>
      <c r="F86" s="28"/>
      <c r="G86" s="81"/>
    </row>
    <row r="87" spans="1:7" ht="12.75">
      <c r="A87" s="1"/>
      <c r="B87" s="28"/>
      <c r="C87" s="4"/>
      <c r="D87" s="4"/>
      <c r="E87" s="28"/>
      <c r="F87" s="28"/>
      <c r="G87" s="81"/>
    </row>
    <row r="88" spans="1:7" ht="12.75">
      <c r="A88" s="1"/>
      <c r="B88" s="28"/>
      <c r="C88" s="4"/>
      <c r="D88" s="4"/>
      <c r="E88" s="28"/>
      <c r="F88" s="28"/>
      <c r="G88" s="81"/>
    </row>
    <row r="89" spans="1:7" ht="12.75">
      <c r="A89" s="1"/>
      <c r="B89" s="28"/>
      <c r="C89" s="4"/>
      <c r="D89" s="4"/>
      <c r="E89" s="28"/>
      <c r="F89" s="28"/>
      <c r="G89" s="81"/>
    </row>
    <row r="90" spans="1:7" ht="12.75">
      <c r="A90" s="1"/>
      <c r="B90" s="28"/>
      <c r="C90" s="4"/>
      <c r="D90" s="4"/>
      <c r="E90" s="28"/>
      <c r="F90" s="28"/>
      <c r="G90" s="81"/>
    </row>
  </sheetData>
  <sheetProtection password="CA6F" sheet="1" objects="1" scenarios="1"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
&amp;"MS Sans Serif,Fett Kursiv"Gewicht Ziel Herren&amp;C&amp;"MS Sans Serif,Fett"&amp;12&amp;UCasting-Weltmeisterschaft 
BERN 2004&amp;R
&amp;"MS Sans Serif,Fett Kursiv"Spinning Accuracy Skish Men</oddHeader>
    <oddFooter>&amp;L&amp;8Copyright ÖTCV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5"/>
  <dimension ref="A1:G81"/>
  <sheetViews>
    <sheetView workbookViewId="0" topLeftCell="A1">
      <selection activeCell="C1" sqref="C1"/>
    </sheetView>
  </sheetViews>
  <sheetFormatPr defaultColWidth="11.421875" defaultRowHeight="12.75"/>
  <cols>
    <col min="1" max="1" width="3.00390625" style="29" bestFit="1" customWidth="1"/>
    <col min="2" max="2" width="5.00390625" style="50" bestFit="1" customWidth="1"/>
    <col min="3" max="3" width="26.8515625" style="29" bestFit="1" customWidth="1"/>
    <col min="4" max="4" width="14.140625" style="18" bestFit="1" customWidth="1"/>
    <col min="5" max="5" width="10.7109375" style="50" bestFit="1" customWidth="1"/>
    <col min="6" max="6" width="6.140625" style="12" bestFit="1" customWidth="1"/>
    <col min="7" max="7" width="8.140625" style="12" bestFit="1" customWidth="1"/>
    <col min="8" max="16384" width="11.421875" style="12" customWidth="1"/>
  </cols>
  <sheetData>
    <row r="1" spans="1:7" ht="23.25" customHeight="1">
      <c r="A1" s="30" t="s">
        <v>187</v>
      </c>
      <c r="B1" s="55" t="s">
        <v>188</v>
      </c>
      <c r="C1" s="32" t="s">
        <v>0</v>
      </c>
      <c r="D1" s="32" t="s">
        <v>203</v>
      </c>
      <c r="E1" s="78" t="s">
        <v>16</v>
      </c>
      <c r="F1" s="31" t="s">
        <v>15</v>
      </c>
      <c r="G1" s="76" t="s">
        <v>10</v>
      </c>
    </row>
    <row r="2" spans="1:7" ht="30" customHeight="1">
      <c r="A2" s="33">
        <v>1</v>
      </c>
      <c r="B2" s="55">
        <v>9</v>
      </c>
      <c r="C2" s="34" t="s">
        <v>48</v>
      </c>
      <c r="D2" s="34" t="s">
        <v>46</v>
      </c>
      <c r="E2" s="78">
        <v>95</v>
      </c>
      <c r="F2" s="33">
        <v>100</v>
      </c>
      <c r="G2" s="77"/>
    </row>
    <row r="3" spans="1:7" ht="30" customHeight="1">
      <c r="A3" s="33">
        <f>A2+1</f>
        <v>2</v>
      </c>
      <c r="B3" s="55">
        <v>3</v>
      </c>
      <c r="C3" s="34" t="s">
        <v>39</v>
      </c>
      <c r="D3" s="34" t="s">
        <v>37</v>
      </c>
      <c r="E3" s="78">
        <v>95</v>
      </c>
      <c r="F3" s="33">
        <v>95</v>
      </c>
      <c r="G3" s="77">
        <v>0.002890046296296297</v>
      </c>
    </row>
    <row r="4" spans="1:7" ht="30" customHeight="1">
      <c r="A4" s="33">
        <f aca="true" t="shared" si="0" ref="A4:A22">A3+1</f>
        <v>3</v>
      </c>
      <c r="B4" s="55">
        <v>57</v>
      </c>
      <c r="C4" s="34" t="s">
        <v>110</v>
      </c>
      <c r="D4" s="34" t="s">
        <v>119</v>
      </c>
      <c r="E4" s="78">
        <v>95</v>
      </c>
      <c r="F4" s="33">
        <v>75</v>
      </c>
      <c r="G4" s="77">
        <v>0.002743055555555556</v>
      </c>
    </row>
    <row r="5" spans="1:7" ht="30" customHeight="1">
      <c r="A5" s="1">
        <f t="shared" si="0"/>
        <v>4</v>
      </c>
      <c r="B5" s="28">
        <v>8</v>
      </c>
      <c r="C5" s="4" t="s">
        <v>45</v>
      </c>
      <c r="D5" s="4" t="s">
        <v>46</v>
      </c>
      <c r="E5" s="79">
        <v>90</v>
      </c>
      <c r="F5" s="1"/>
      <c r="G5" s="39"/>
    </row>
    <row r="6" spans="1:7" ht="21.75" customHeight="1">
      <c r="A6" s="1">
        <f t="shared" si="0"/>
        <v>5</v>
      </c>
      <c r="B6" s="28">
        <v>25</v>
      </c>
      <c r="C6" s="4" t="s">
        <v>70</v>
      </c>
      <c r="D6" s="4" t="s">
        <v>68</v>
      </c>
      <c r="E6" s="28">
        <v>90</v>
      </c>
      <c r="F6" s="1"/>
      <c r="G6" s="39"/>
    </row>
    <row r="7" spans="1:7" ht="21.75" customHeight="1">
      <c r="A7" s="1">
        <f t="shared" si="0"/>
        <v>6</v>
      </c>
      <c r="B7" s="28">
        <v>26</v>
      </c>
      <c r="C7" s="4" t="s">
        <v>71</v>
      </c>
      <c r="D7" s="4" t="s">
        <v>68</v>
      </c>
      <c r="E7" s="79">
        <v>90</v>
      </c>
      <c r="F7" s="1"/>
      <c r="G7" s="39"/>
    </row>
    <row r="8" spans="1:7" ht="21.75" customHeight="1">
      <c r="A8" s="1">
        <f t="shared" si="0"/>
        <v>7</v>
      </c>
      <c r="B8" s="28">
        <v>63</v>
      </c>
      <c r="C8" s="4" t="s">
        <v>121</v>
      </c>
      <c r="D8" s="4" t="s">
        <v>122</v>
      </c>
      <c r="E8" s="79">
        <v>90</v>
      </c>
      <c r="F8" s="1"/>
      <c r="G8" s="39"/>
    </row>
    <row r="9" spans="1:7" ht="21.75" customHeight="1">
      <c r="A9" s="1">
        <f t="shared" si="0"/>
        <v>8</v>
      </c>
      <c r="B9" s="28">
        <v>65</v>
      </c>
      <c r="C9" s="4" t="s">
        <v>125</v>
      </c>
      <c r="D9" s="4" t="s">
        <v>122</v>
      </c>
      <c r="E9" s="79">
        <v>90</v>
      </c>
      <c r="F9" s="1"/>
      <c r="G9" s="39"/>
    </row>
    <row r="10" spans="1:7" ht="21.75" customHeight="1">
      <c r="A10" s="1">
        <f t="shared" si="0"/>
        <v>9</v>
      </c>
      <c r="B10" s="28">
        <v>17</v>
      </c>
      <c r="C10" s="4" t="s">
        <v>57</v>
      </c>
      <c r="D10" s="4" t="s">
        <v>58</v>
      </c>
      <c r="E10" s="79">
        <v>85</v>
      </c>
      <c r="F10" s="1"/>
      <c r="G10" s="39"/>
    </row>
    <row r="11" spans="1:7" ht="21.75" customHeight="1">
      <c r="A11" s="1">
        <f t="shared" si="0"/>
        <v>10</v>
      </c>
      <c r="B11" s="28">
        <v>55</v>
      </c>
      <c r="C11" s="4" t="s">
        <v>107</v>
      </c>
      <c r="D11" s="4" t="s">
        <v>119</v>
      </c>
      <c r="E11" s="79">
        <v>85</v>
      </c>
      <c r="F11" s="1"/>
      <c r="G11" s="39"/>
    </row>
    <row r="12" spans="1:7" ht="21.75" customHeight="1">
      <c r="A12" s="1">
        <f t="shared" si="0"/>
        <v>11</v>
      </c>
      <c r="B12" s="28">
        <v>78</v>
      </c>
      <c r="C12" s="4" t="s">
        <v>141</v>
      </c>
      <c r="D12" s="4" t="s">
        <v>142</v>
      </c>
      <c r="E12" s="79">
        <v>85</v>
      </c>
      <c r="F12" s="1"/>
      <c r="G12" s="39"/>
    </row>
    <row r="13" spans="1:7" ht="21.75" customHeight="1">
      <c r="A13" s="1">
        <f t="shared" si="0"/>
        <v>12</v>
      </c>
      <c r="B13" s="28">
        <v>2</v>
      </c>
      <c r="C13" s="4" t="s">
        <v>36</v>
      </c>
      <c r="D13" s="4" t="s">
        <v>37</v>
      </c>
      <c r="E13" s="79">
        <v>80</v>
      </c>
      <c r="F13" s="1"/>
      <c r="G13" s="39"/>
    </row>
    <row r="14" spans="1:7" ht="21.75" customHeight="1">
      <c r="A14" s="1">
        <f t="shared" si="0"/>
        <v>13</v>
      </c>
      <c r="B14" s="28">
        <v>10</v>
      </c>
      <c r="C14" s="4" t="s">
        <v>49</v>
      </c>
      <c r="D14" s="4" t="s">
        <v>46</v>
      </c>
      <c r="E14" s="79">
        <v>80</v>
      </c>
      <c r="F14" s="1"/>
      <c r="G14" s="39"/>
    </row>
    <row r="15" spans="1:7" ht="21.75" customHeight="1">
      <c r="A15" s="1">
        <f t="shared" si="0"/>
        <v>14</v>
      </c>
      <c r="B15" s="28">
        <v>56</v>
      </c>
      <c r="C15" s="4" t="s">
        <v>109</v>
      </c>
      <c r="D15" s="4" t="s">
        <v>119</v>
      </c>
      <c r="E15" s="79">
        <v>80</v>
      </c>
      <c r="F15" s="1"/>
      <c r="G15" s="39"/>
    </row>
    <row r="16" spans="1:7" ht="21.75" customHeight="1">
      <c r="A16" s="1">
        <f t="shared" si="0"/>
        <v>15</v>
      </c>
      <c r="B16" s="28">
        <v>64</v>
      </c>
      <c r="C16" s="4" t="s">
        <v>124</v>
      </c>
      <c r="D16" s="4" t="s">
        <v>122</v>
      </c>
      <c r="E16" s="28">
        <v>80</v>
      </c>
      <c r="F16" s="1"/>
      <c r="G16" s="39"/>
    </row>
    <row r="17" spans="1:7" ht="21.75" customHeight="1">
      <c r="A17" s="1">
        <f t="shared" si="0"/>
        <v>16</v>
      </c>
      <c r="B17" s="28">
        <v>93</v>
      </c>
      <c r="C17" s="4" t="s">
        <v>162</v>
      </c>
      <c r="D17" s="4" t="s">
        <v>163</v>
      </c>
      <c r="E17" s="28">
        <v>80</v>
      </c>
      <c r="F17" s="5"/>
      <c r="G17" s="38"/>
    </row>
    <row r="18" spans="1:7" ht="21.75" customHeight="1">
      <c r="A18" s="1">
        <f t="shared" si="0"/>
        <v>17</v>
      </c>
      <c r="B18" s="28">
        <v>24</v>
      </c>
      <c r="C18" s="4" t="s">
        <v>67</v>
      </c>
      <c r="D18" s="4" t="s">
        <v>68</v>
      </c>
      <c r="E18" s="79">
        <v>70</v>
      </c>
      <c r="F18" s="1"/>
      <c r="G18" s="39"/>
    </row>
    <row r="19" spans="1:7" ht="21.75" customHeight="1">
      <c r="A19" s="1">
        <f t="shared" si="0"/>
        <v>18</v>
      </c>
      <c r="B19" s="28">
        <v>81</v>
      </c>
      <c r="C19" s="4" t="s">
        <v>145</v>
      </c>
      <c r="D19" s="4" t="s">
        <v>146</v>
      </c>
      <c r="E19" s="28">
        <v>70</v>
      </c>
      <c r="F19" s="5"/>
      <c r="G19" s="38"/>
    </row>
    <row r="20" spans="1:7" ht="21.75" customHeight="1">
      <c r="A20" s="1">
        <f t="shared" si="0"/>
        <v>19</v>
      </c>
      <c r="B20" s="28">
        <v>82</v>
      </c>
      <c r="C20" s="4" t="s">
        <v>148</v>
      </c>
      <c r="D20" s="4" t="s">
        <v>146</v>
      </c>
      <c r="E20" s="28">
        <v>65</v>
      </c>
      <c r="F20" s="5"/>
      <c r="G20" s="38"/>
    </row>
    <row r="21" spans="1:7" ht="21.75" customHeight="1">
      <c r="A21" s="1">
        <f t="shared" si="0"/>
        <v>20</v>
      </c>
      <c r="B21" s="28">
        <v>34</v>
      </c>
      <c r="C21" s="4" t="s">
        <v>80</v>
      </c>
      <c r="D21" s="4" t="s">
        <v>81</v>
      </c>
      <c r="E21" s="79">
        <v>60</v>
      </c>
      <c r="F21" s="1"/>
      <c r="G21" s="39"/>
    </row>
    <row r="22" spans="1:7" ht="21.75" customHeight="1">
      <c r="A22" s="1">
        <f t="shared" si="0"/>
        <v>21</v>
      </c>
      <c r="B22" s="28">
        <v>94</v>
      </c>
      <c r="C22" s="4" t="s">
        <v>165</v>
      </c>
      <c r="D22" s="4" t="s">
        <v>163</v>
      </c>
      <c r="E22" s="28">
        <v>25</v>
      </c>
      <c r="F22" s="5"/>
      <c r="G22" s="38"/>
    </row>
    <row r="23" spans="3:4" ht="12.75">
      <c r="C23" s="5"/>
      <c r="D23" s="4"/>
    </row>
    <row r="24" spans="3:4" ht="12.75">
      <c r="C24" s="5"/>
      <c r="D24" s="4"/>
    </row>
    <row r="25" spans="3:4" ht="12.75">
      <c r="C25" s="5"/>
      <c r="D25" s="4"/>
    </row>
    <row r="26" spans="3:4" ht="12.75">
      <c r="C26" s="5"/>
      <c r="D26" s="4"/>
    </row>
    <row r="27" spans="3:4" ht="12.75">
      <c r="C27" s="5"/>
      <c r="D27" s="4"/>
    </row>
    <row r="28" spans="3:4" ht="12.75">
      <c r="C28" s="5"/>
      <c r="D28" s="4"/>
    </row>
    <row r="29" spans="3:4" ht="12.75">
      <c r="C29" s="5"/>
      <c r="D29" s="4"/>
    </row>
    <row r="30" spans="3:4" ht="12.75">
      <c r="C30" s="5"/>
      <c r="D30" s="4"/>
    </row>
    <row r="31" spans="3:4" ht="12.75">
      <c r="C31" s="5"/>
      <c r="D31" s="4"/>
    </row>
    <row r="32" spans="3:4" ht="12.75">
      <c r="C32" s="5"/>
      <c r="D32" s="4"/>
    </row>
    <row r="33" spans="3:4" ht="12.75">
      <c r="C33" s="5"/>
      <c r="D33" s="4"/>
    </row>
    <row r="34" spans="3:4" ht="12.75">
      <c r="C34" s="5"/>
      <c r="D34" s="4"/>
    </row>
    <row r="35" spans="3:4" ht="12.75">
      <c r="C35" s="5"/>
      <c r="D35" s="4"/>
    </row>
    <row r="36" spans="3:4" ht="12.75">
      <c r="C36" s="5"/>
      <c r="D36" s="4"/>
    </row>
    <row r="37" spans="3:4" ht="12.75">
      <c r="C37" s="5"/>
      <c r="D37" s="4"/>
    </row>
    <row r="38" spans="3:4" ht="12.75">
      <c r="C38" s="5"/>
      <c r="D38" s="4"/>
    </row>
    <row r="39" spans="3:4" ht="12.75">
      <c r="C39" s="5"/>
      <c r="D39" s="4"/>
    </row>
    <row r="40" spans="3:4" ht="12.75">
      <c r="C40" s="5"/>
      <c r="D40" s="4"/>
    </row>
    <row r="41" spans="3:4" ht="12.75">
      <c r="C41" s="5"/>
      <c r="D41" s="4"/>
    </row>
    <row r="42" spans="3:4" ht="12.75">
      <c r="C42" s="5"/>
      <c r="D42" s="4"/>
    </row>
    <row r="43" spans="3:4" ht="12.75">
      <c r="C43" s="5"/>
      <c r="D43" s="4"/>
    </row>
    <row r="44" spans="3:4" ht="12.75">
      <c r="C44" s="5"/>
      <c r="D44" s="4"/>
    </row>
    <row r="45" spans="3:4" ht="12.75">
      <c r="C45" s="5"/>
      <c r="D45" s="4"/>
    </row>
    <row r="46" spans="3:4" ht="12.75">
      <c r="C46" s="5"/>
      <c r="D46" s="4"/>
    </row>
    <row r="47" spans="3:4" ht="12.75">
      <c r="C47" s="5"/>
      <c r="D47" s="4"/>
    </row>
    <row r="48" spans="3:4" ht="12.75">
      <c r="C48" s="5"/>
      <c r="D48" s="4"/>
    </row>
    <row r="49" spans="3:4" ht="12.75">
      <c r="C49" s="5"/>
      <c r="D49" s="4"/>
    </row>
    <row r="50" spans="3:4" ht="12.75">
      <c r="C50" s="5"/>
      <c r="D50" s="4"/>
    </row>
    <row r="51" spans="3:4" ht="12.75">
      <c r="C51" s="5"/>
      <c r="D51" s="4"/>
    </row>
    <row r="52" spans="3:4" ht="12.75">
      <c r="C52" s="5"/>
      <c r="D52" s="4"/>
    </row>
    <row r="53" spans="3:4" ht="12.75">
      <c r="C53" s="5"/>
      <c r="D53" s="4"/>
    </row>
    <row r="54" spans="3:4" ht="12.75">
      <c r="C54" s="5"/>
      <c r="D54" s="4"/>
    </row>
    <row r="55" spans="3:4" ht="12.75">
      <c r="C55" s="5"/>
      <c r="D55" s="4"/>
    </row>
    <row r="56" spans="3:4" ht="12.75">
      <c r="C56" s="5"/>
      <c r="D56" s="4"/>
    </row>
    <row r="57" spans="3:4" ht="12.75">
      <c r="C57" s="5"/>
      <c r="D57" s="4"/>
    </row>
    <row r="58" spans="3:4" ht="12.75">
      <c r="C58" s="5"/>
      <c r="D58" s="4"/>
    </row>
    <row r="59" spans="3:4" ht="12.75">
      <c r="C59" s="5"/>
      <c r="D59" s="4"/>
    </row>
    <row r="60" spans="3:4" ht="12.75">
      <c r="C60" s="5"/>
      <c r="D60" s="4"/>
    </row>
    <row r="61" spans="3:4" ht="12.75">
      <c r="C61" s="5"/>
      <c r="D61" s="4"/>
    </row>
    <row r="62" spans="3:4" ht="12.75">
      <c r="C62" s="5"/>
      <c r="D62" s="4"/>
    </row>
    <row r="63" spans="3:4" ht="12.75">
      <c r="C63" s="5"/>
      <c r="D63" s="4"/>
    </row>
    <row r="64" spans="3:4" ht="12.75">
      <c r="C64" s="5"/>
      <c r="D64" s="4"/>
    </row>
    <row r="65" spans="3:4" ht="12.75">
      <c r="C65" s="5"/>
      <c r="D65" s="4"/>
    </row>
    <row r="66" spans="3:4" ht="12.75">
      <c r="C66" s="5"/>
      <c r="D66" s="4"/>
    </row>
    <row r="67" spans="3:4" ht="12.75">
      <c r="C67" s="5"/>
      <c r="D67" s="4"/>
    </row>
    <row r="68" spans="3:4" ht="12.75">
      <c r="C68" s="5"/>
      <c r="D68" s="4"/>
    </row>
    <row r="69" spans="3:4" ht="12.75">
      <c r="C69" s="5"/>
      <c r="D69" s="4"/>
    </row>
    <row r="70" spans="3:4" ht="12.75">
      <c r="C70" s="5"/>
      <c r="D70" s="4"/>
    </row>
    <row r="71" spans="3:4" ht="12.75">
      <c r="C71" s="5"/>
      <c r="D71" s="4"/>
    </row>
    <row r="72" spans="3:4" ht="12.75">
      <c r="C72" s="5"/>
      <c r="D72" s="4"/>
    </row>
    <row r="73" spans="3:4" ht="12.75">
      <c r="C73" s="5"/>
      <c r="D73" s="4"/>
    </row>
    <row r="74" spans="3:4" ht="12.75">
      <c r="C74" s="5"/>
      <c r="D74" s="4"/>
    </row>
    <row r="75" spans="3:4" ht="12.75">
      <c r="C75" s="5"/>
      <c r="D75" s="4"/>
    </row>
    <row r="76" spans="3:4" ht="12.75">
      <c r="C76" s="5"/>
      <c r="D76" s="4"/>
    </row>
    <row r="77" spans="3:4" ht="12.75">
      <c r="C77" s="5"/>
      <c r="D77" s="4"/>
    </row>
    <row r="78" spans="3:4" ht="12.75">
      <c r="C78" s="5"/>
      <c r="D78" s="4"/>
    </row>
    <row r="79" spans="3:4" ht="12.75">
      <c r="C79" s="5"/>
      <c r="D79" s="4"/>
    </row>
    <row r="80" spans="3:4" ht="12.75">
      <c r="C80" s="5"/>
      <c r="D80" s="4"/>
    </row>
    <row r="81" spans="3:4" ht="12.75">
      <c r="C81" s="5"/>
      <c r="D81" s="4"/>
    </row>
  </sheetData>
  <sheetProtection password="CA6F" sheet="1" objects="1" scenarios="1"/>
  <printOptions/>
  <pageMargins left="0.5" right="0.57" top="1" bottom="1" header="0.4921259845" footer="0.4921259845"/>
  <pageSetup horizontalDpi="300" verticalDpi="300" orientation="portrait" paperSize="9" r:id="rId1"/>
  <headerFooter alignWithMargins="0">
    <oddHeader>&amp;L
&amp;"MS Sans Serif,Fett Kursiv"Gewicht Ziel Damen&amp;C&amp;"MS Sans Serif,Fett"&amp;12&amp;UCastingWeltmeisterschaft
BERN 2004
&amp;R
&amp;"MS Sans Serif,Fett Kursiv"Spinning Accuracy Skish Ladies</oddHeader>
    <oddFooter>&amp;L&amp;8Copyright ÖTCV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casting</cp:lastModifiedBy>
  <cp:lastPrinted>2004-09-11T10:24:03Z</cp:lastPrinted>
  <dcterms:created xsi:type="dcterms:W3CDTF">2000-05-10T14:00:18Z</dcterms:created>
  <dcterms:modified xsi:type="dcterms:W3CDTF">2004-09-13T13:33:45Z</dcterms:modified>
  <cp:category/>
  <cp:version/>
  <cp:contentType/>
  <cp:contentStatus/>
</cp:coreProperties>
</file>