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65" windowHeight="6780" activeTab="0"/>
  </bookViews>
  <sheets>
    <sheet name="Nationen" sheetId="1" r:id="rId1"/>
  </sheets>
  <definedNames>
    <definedName name="_xlnm.Print_Area" localSheetId="0">'Nationen'!$A$1:$H$12</definedName>
    <definedName name="_xlnm.Print_Titles" localSheetId="0">'Nationen'!$3:$3</definedName>
  </definedNames>
  <calcPr fullCalcOnLoad="1"/>
</workbook>
</file>

<file path=xl/sharedStrings.xml><?xml version="1.0" encoding="utf-8"?>
<sst xmlns="http://schemas.openxmlformats.org/spreadsheetml/2006/main" count="18" uniqueCount="18">
  <si>
    <t>Name</t>
  </si>
  <si>
    <t>Lenzing</t>
  </si>
  <si>
    <t>Malmö</t>
  </si>
  <si>
    <t>Budweis</t>
  </si>
  <si>
    <t>Total</t>
  </si>
  <si>
    <t>RK</t>
  </si>
  <si>
    <t>GERMANY</t>
  </si>
  <si>
    <t>POLAND</t>
  </si>
  <si>
    <t>CZECH. REP.</t>
  </si>
  <si>
    <t>SLOVAKIA</t>
  </si>
  <si>
    <t>N A T I O N E N C U P</t>
  </si>
  <si>
    <t>Berlin</t>
  </si>
  <si>
    <t>AUSTRIA</t>
  </si>
  <si>
    <t>HUNGARY</t>
  </si>
  <si>
    <t>SWITZERLAND</t>
  </si>
  <si>
    <t>SWEDEN</t>
  </si>
  <si>
    <t>NORWAY</t>
  </si>
  <si>
    <t>Nove Zamky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</si>
</sst>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00000000000000000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2"/>
      <color indexed="57"/>
      <name val="Gorilla BT"/>
      <family val="5"/>
    </font>
    <font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" fontId="5" fillId="3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6" fillId="3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workbookViewId="0" topLeftCell="A1">
      <pane ySplit="3" topLeftCell="BM4" activePane="bottomLeft" state="frozen"/>
      <selection pane="topLeft" activeCell="G6" sqref="G6"/>
      <selection pane="bottomLeft" activeCell="H10" sqref="H10"/>
    </sheetView>
  </sheetViews>
  <sheetFormatPr defaultColWidth="11.421875" defaultRowHeight="12.75" outlineLevelCol="1"/>
  <cols>
    <col min="1" max="1" width="4.140625" style="21" bestFit="1" customWidth="1"/>
    <col min="2" max="2" width="16.28125" style="5" customWidth="1"/>
    <col min="3" max="3" width="7.140625" style="6" bestFit="1" customWidth="1"/>
    <col min="4" max="4" width="12.7109375" style="4" bestFit="1" customWidth="1"/>
    <col min="5" max="5" width="11.28125" style="4" customWidth="1"/>
    <col min="6" max="8" width="12.7109375" style="4" bestFit="1" customWidth="1"/>
    <col min="9" max="9" width="11.421875" style="2" customWidth="1"/>
    <col min="10" max="11" width="11.421875" style="1" customWidth="1"/>
    <col min="12" max="15" width="11.57421875" style="1" hidden="1" customWidth="1" outlineLevel="1"/>
    <col min="16" max="16" width="11.421875" style="1" customWidth="1" collapsed="1"/>
    <col min="17" max="16384" width="11.421875" style="1" customWidth="1"/>
  </cols>
  <sheetData>
    <row r="1" spans="1:8" ht="24.75" customHeight="1">
      <c r="A1" s="26" t="s">
        <v>10</v>
      </c>
      <c r="B1" s="26"/>
      <c r="C1" s="26"/>
      <c r="D1" s="26"/>
      <c r="E1" s="26"/>
      <c r="F1" s="26"/>
      <c r="G1" s="26"/>
      <c r="H1" s="26"/>
    </row>
    <row r="2" spans="1:8" ht="24.75" customHeight="1" thickBot="1">
      <c r="A2" s="16"/>
      <c r="B2" s="7"/>
      <c r="C2" s="7"/>
      <c r="D2" s="7"/>
      <c r="E2" s="7"/>
      <c r="F2" s="7"/>
      <c r="G2" s="7"/>
      <c r="H2" s="7"/>
    </row>
    <row r="3" spans="1:8" s="3" customFormat="1" ht="13.5" thickTop="1">
      <c r="A3" s="17" t="s">
        <v>5</v>
      </c>
      <c r="B3" s="14" t="s">
        <v>0</v>
      </c>
      <c r="C3" s="25" t="s">
        <v>4</v>
      </c>
      <c r="D3" s="15" t="s">
        <v>11</v>
      </c>
      <c r="E3" s="15" t="s">
        <v>1</v>
      </c>
      <c r="F3" s="15" t="s">
        <v>2</v>
      </c>
      <c r="G3" s="15" t="s">
        <v>3</v>
      </c>
      <c r="H3" s="15" t="s">
        <v>17</v>
      </c>
    </row>
    <row r="4" spans="1:15" ht="23.25">
      <c r="A4" s="18">
        <v>1</v>
      </c>
      <c r="B4" s="9" t="s">
        <v>6</v>
      </c>
      <c r="C4" s="22">
        <f>SUM(D4:H4)</f>
        <v>237</v>
      </c>
      <c r="D4" s="11">
        <v>94</v>
      </c>
      <c r="E4" s="11">
        <v>69</v>
      </c>
      <c r="F4" s="11">
        <v>0</v>
      </c>
      <c r="G4" s="11">
        <v>74</v>
      </c>
      <c r="H4" s="11"/>
      <c r="L4" s="1">
        <f>IF(D4="","",SMALL($D4:$H4,1))</f>
        <v>0</v>
      </c>
      <c r="M4" s="1">
        <f>IF(E4="","",SMALL($D4:$H4,2))</f>
        <v>69</v>
      </c>
      <c r="N4" s="1">
        <f>IF(F4="","",SMALL($D4:$H4,3))</f>
        <v>74</v>
      </c>
      <c r="O4" s="1">
        <f>IF(G4="","",SMALL($D4:$H4,4))</f>
        <v>94</v>
      </c>
    </row>
    <row r="5" spans="1:15" ht="23.25">
      <c r="A5" s="19">
        <v>2</v>
      </c>
      <c r="B5" s="8" t="s">
        <v>12</v>
      </c>
      <c r="C5" s="23">
        <f>SUM(D5:H5)</f>
        <v>191</v>
      </c>
      <c r="D5" s="12">
        <v>0</v>
      </c>
      <c r="E5" s="12">
        <v>77</v>
      </c>
      <c r="F5" s="12">
        <v>48</v>
      </c>
      <c r="G5" s="12">
        <v>32</v>
      </c>
      <c r="H5" s="12">
        <v>34</v>
      </c>
      <c r="L5" s="1">
        <f>IF(D5="","",SMALL($D5:$H5,1))</f>
        <v>0</v>
      </c>
      <c r="M5" s="1">
        <f>IF(E5="","",SMALL($D5:$H5,2))</f>
        <v>32</v>
      </c>
      <c r="N5" s="1">
        <f>IF(F5="","",SMALL($D5:$H5,3))</f>
        <v>34</v>
      </c>
      <c r="O5" s="1">
        <f>IF(G5="","",SMALL($D5:$H5,4))</f>
        <v>48</v>
      </c>
    </row>
    <row r="6" spans="1:15" ht="23.25">
      <c r="A6" s="18">
        <v>3</v>
      </c>
      <c r="B6" s="9" t="s">
        <v>8</v>
      </c>
      <c r="C6" s="22">
        <f>SUM(D6:H6)</f>
        <v>165</v>
      </c>
      <c r="D6" s="11">
        <v>57</v>
      </c>
      <c r="E6" s="11">
        <v>0</v>
      </c>
      <c r="F6" s="11">
        <v>0</v>
      </c>
      <c r="G6" s="11">
        <v>99</v>
      </c>
      <c r="H6" s="11">
        <v>9</v>
      </c>
      <c r="L6" s="1">
        <f>IF(D6="","",SMALL($D6:$H6,1))</f>
        <v>0</v>
      </c>
      <c r="M6" s="1">
        <f>IF(E6="","",SMALL($D6:$H6,2))</f>
        <v>0</v>
      </c>
      <c r="N6" s="1">
        <f>IF(F6="","",SMALL($D6:$H6,3))</f>
        <v>9</v>
      </c>
      <c r="O6" s="1">
        <f>IF(G6="","",SMALL($D6:$H6,4))</f>
        <v>57</v>
      </c>
    </row>
    <row r="7" spans="1:15" ht="23.25">
      <c r="A7" s="19">
        <v>4</v>
      </c>
      <c r="B7" s="8" t="s">
        <v>9</v>
      </c>
      <c r="C7" s="23">
        <f>SUM(D7:H7)</f>
        <v>165</v>
      </c>
      <c r="D7" s="12">
        <v>28</v>
      </c>
      <c r="E7" s="12">
        <v>30</v>
      </c>
      <c r="F7" s="12">
        <v>0</v>
      </c>
      <c r="G7" s="12">
        <v>0</v>
      </c>
      <c r="H7" s="12">
        <v>107</v>
      </c>
      <c r="L7" s="1">
        <f>IF(D7="","",SMALL($D7:$H7,1))</f>
        <v>0</v>
      </c>
      <c r="M7" s="1">
        <f>IF(E7="","",SMALL($D7:$H7,2))</f>
        <v>0</v>
      </c>
      <c r="N7" s="1">
        <f>IF(F7="","",SMALL($D7:$H7,3))</f>
        <v>28</v>
      </c>
      <c r="O7" s="1">
        <f>IF(G7="","",SMALL($D7:$H7,4))</f>
        <v>30</v>
      </c>
    </row>
    <row r="8" spans="1:15" ht="23.25">
      <c r="A8" s="18">
        <v>5</v>
      </c>
      <c r="B8" s="8" t="s">
        <v>14</v>
      </c>
      <c r="C8" s="23">
        <f>SUM(D8:H8)</f>
        <v>64</v>
      </c>
      <c r="D8" s="12">
        <v>0</v>
      </c>
      <c r="E8" s="12">
        <v>19</v>
      </c>
      <c r="F8" s="12">
        <v>29</v>
      </c>
      <c r="G8" s="12">
        <v>4</v>
      </c>
      <c r="H8" s="12">
        <v>12</v>
      </c>
      <c r="L8" s="1">
        <f>IF(D8="","",SMALL($D8:$H8,1))</f>
        <v>0</v>
      </c>
      <c r="M8" s="1">
        <f>IF(E8="","",SMALL($D8:$H8,2))</f>
        <v>4</v>
      </c>
      <c r="N8" s="1">
        <f>IF(F8="","",SMALL($D8:$H8,3))</f>
        <v>12</v>
      </c>
      <c r="O8" s="1">
        <f>IF(G8="","",SMALL($D8:$H8,4))</f>
        <v>19</v>
      </c>
    </row>
    <row r="9" spans="1:15" ht="23.25">
      <c r="A9" s="19">
        <v>6</v>
      </c>
      <c r="B9" s="9" t="s">
        <v>15</v>
      </c>
      <c r="C9" s="22">
        <f>SUM(D9:H9)</f>
        <v>58</v>
      </c>
      <c r="D9" s="11">
        <v>0</v>
      </c>
      <c r="E9" s="11">
        <v>0</v>
      </c>
      <c r="F9" s="11">
        <v>58</v>
      </c>
      <c r="G9" s="11">
        <v>0</v>
      </c>
      <c r="H9" s="11"/>
      <c r="L9" s="1">
        <f>IF(D9="","",SMALL($D9:$H9,1))</f>
        <v>0</v>
      </c>
      <c r="M9" s="1">
        <f>IF(E9="","",SMALL($D9:$H9,2))</f>
        <v>0</v>
      </c>
      <c r="N9" s="1">
        <f>IF(F9="","",SMALL($D9:$H9,3))</f>
        <v>0</v>
      </c>
      <c r="O9" s="1">
        <f>IF(G9="","",SMALL($D9:$H9,4))</f>
        <v>58</v>
      </c>
    </row>
    <row r="10" spans="1:15" ht="23.25">
      <c r="A10" s="18">
        <v>7</v>
      </c>
      <c r="B10" s="9" t="s">
        <v>13</v>
      </c>
      <c r="C10" s="22">
        <f>SUM(D10:H10)</f>
        <v>46</v>
      </c>
      <c r="D10" s="11">
        <v>0</v>
      </c>
      <c r="E10" s="11">
        <v>20</v>
      </c>
      <c r="F10" s="11">
        <v>13</v>
      </c>
      <c r="G10" s="11">
        <v>0</v>
      </c>
      <c r="H10" s="11">
        <v>13</v>
      </c>
      <c r="L10" s="1">
        <f>IF(D10="","",SMALL($D10:$H10,1))</f>
        <v>0</v>
      </c>
      <c r="M10" s="1">
        <f>IF(E10="","",SMALL($D10:$H10,2))</f>
        <v>0</v>
      </c>
      <c r="N10" s="1">
        <f>IF(F10="","",SMALL($D10:$H10,3))</f>
        <v>13</v>
      </c>
      <c r="O10" s="1">
        <f>IF(G10="","",SMALL($D10:$H10,4))</f>
        <v>13</v>
      </c>
    </row>
    <row r="11" spans="1:15" ht="23.25">
      <c r="A11" s="19">
        <v>8</v>
      </c>
      <c r="B11" s="8" t="s">
        <v>7</v>
      </c>
      <c r="C11" s="23">
        <f>SUM(D11:H11)</f>
        <v>30</v>
      </c>
      <c r="D11" s="12">
        <v>30</v>
      </c>
      <c r="E11" s="12">
        <v>0</v>
      </c>
      <c r="F11" s="12">
        <v>0</v>
      </c>
      <c r="G11" s="12">
        <v>0</v>
      </c>
      <c r="H11" s="12"/>
      <c r="L11" s="1">
        <f>IF(D11="","",SMALL($D11:$H11,1))</f>
        <v>0</v>
      </c>
      <c r="M11" s="1">
        <f>IF(E11="","",SMALL($D11:$H11,2))</f>
        <v>0</v>
      </c>
      <c r="N11" s="1">
        <f>IF(F11="","",SMALL($D11:$H11,3))</f>
        <v>0</v>
      </c>
      <c r="O11" s="1">
        <f>IF(G11="","",SMALL($D11:$H11,4))</f>
        <v>30</v>
      </c>
    </row>
    <row r="12" spans="1:15" ht="24" thickBot="1">
      <c r="A12" s="20">
        <v>9</v>
      </c>
      <c r="B12" s="10" t="s">
        <v>16</v>
      </c>
      <c r="C12" s="24">
        <f>SUM(D12:H12)</f>
        <v>22</v>
      </c>
      <c r="D12" s="13">
        <v>0</v>
      </c>
      <c r="E12" s="13">
        <v>0</v>
      </c>
      <c r="F12" s="13">
        <v>22</v>
      </c>
      <c r="G12" s="13">
        <v>0</v>
      </c>
      <c r="H12" s="13"/>
      <c r="L12" s="1">
        <f>IF(D12="","",SMALL($D12:$H12,1))</f>
        <v>0</v>
      </c>
      <c r="M12" s="1">
        <f>IF(E12="","",SMALL($D12:$H12,2))</f>
        <v>0</v>
      </c>
      <c r="N12" s="1">
        <f>IF(F12="","",SMALL($D12:$H12,3))</f>
        <v>0</v>
      </c>
      <c r="O12" s="1">
        <f>IF(G12="","",SMALL($D12:$H12,4))</f>
        <v>22</v>
      </c>
    </row>
    <row r="13" ht="21" thickTop="1"/>
  </sheetData>
  <mergeCells count="1">
    <mergeCell ref="A1:H1"/>
  </mergeCells>
  <printOptions horizontalCentered="1"/>
  <pageMargins left="0.4724409448818898" right="0.3937007874015748" top="1.3779527559055118" bottom="0.4330708661417323" header="0.71" footer="0.2362204724409449"/>
  <pageSetup horizontalDpi="300" verticalDpi="300" orientation="portrait" paperSize="9" r:id="rId1"/>
  <headerFooter alignWithMargins="0">
    <oddHeader>&amp;C&amp;"Cancun,Regular"&amp;20CASTING - EUROPEANCUP 2005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Wipplinger</dc:creator>
  <cp:keywords/>
  <dc:description/>
  <cp:lastModifiedBy>Fischill</cp:lastModifiedBy>
  <cp:lastPrinted>2005-08-07T09:56:27Z</cp:lastPrinted>
  <dcterms:created xsi:type="dcterms:W3CDTF">2000-03-07T07:04:11Z</dcterms:created>
  <dcterms:modified xsi:type="dcterms:W3CDTF">2005-08-07T09:56:42Z</dcterms:modified>
  <cp:category/>
  <cp:version/>
  <cp:contentType/>
  <cp:contentStatus/>
</cp:coreProperties>
</file>