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970" windowHeight="12240" tabRatio="827" activeTab="1"/>
  </bookViews>
  <sheets>
    <sheet name="Data Entry" sheetId="1" r:id="rId1"/>
    <sheet name="D1 Men" sheetId="2" r:id="rId2"/>
    <sheet name="D1 Ladies" sheetId="3" r:id="rId3"/>
    <sheet name="D2 Men" sheetId="4" r:id="rId4"/>
    <sheet name="D2 Ladies" sheetId="5" r:id="rId5"/>
    <sheet name="D3 Men" sheetId="6" r:id="rId6"/>
    <sheet name="D3 Ladies" sheetId="7" r:id="rId7"/>
    <sheet name="D4 Men" sheetId="8" r:id="rId8"/>
    <sheet name="D4 Ladies" sheetId="9" r:id="rId9"/>
    <sheet name="D5 Men" sheetId="10" r:id="rId10"/>
    <sheet name="D5 Ladies" sheetId="11" r:id="rId11"/>
    <sheet name="Pentathlon Men" sheetId="12" r:id="rId12"/>
    <sheet name="Pentathlon Ladies" sheetId="13" r:id="rId13"/>
    <sheet name="D6" sheetId="14" r:id="rId14"/>
    <sheet name="D7" sheetId="15" r:id="rId15"/>
    <sheet name="Hepathlon" sheetId="16" r:id="rId16"/>
    <sheet name="D8 Men" sheetId="17" r:id="rId17"/>
    <sheet name="D8 Ladies" sheetId="18" r:id="rId18"/>
    <sheet name="D9 Men" sheetId="19" r:id="rId19"/>
    <sheet name="D9 Ladies" sheetId="20" r:id="rId20"/>
    <sheet name="All Round Men" sheetId="21" r:id="rId21"/>
    <sheet name="All Round Ladies" sheetId="22" r:id="rId22"/>
    <sheet name="Team Scores 3 Men" sheetId="23" r:id="rId23"/>
    <sheet name="Team Scores Ladies" sheetId="24" r:id="rId24"/>
  </sheets>
  <definedNames>
    <definedName name="D1_Cast">'Data Entry'!$J$1:$M$1</definedName>
    <definedName name="D1_Final">'Data Entry'!$L$1</definedName>
    <definedName name="D1_Ladies_Q">#REF!</definedName>
    <definedName name="D1_Men_Q">#REF!</definedName>
    <definedName name="D1_Points">'Data Entry'!$J$1</definedName>
    <definedName name="D2_Cast">'Data Entry'!$N$1:$P$1</definedName>
    <definedName name="D2_Ladies_Q">#REF!</definedName>
    <definedName name="D2_Men_Q">#REF!</definedName>
    <definedName name="D2MenRang">'D2 Men'!#REF!</definedName>
    <definedName name="D3_Cast">'Data Entry'!$Q$1:$T$1</definedName>
    <definedName name="D3_Final">'Data Entry'!$S$1</definedName>
    <definedName name="D3_Ladies_Q">#REF!</definedName>
    <definedName name="D3_Men_Q">#REF!</definedName>
    <definedName name="D3_Points">'Data Entry'!$Q$1</definedName>
    <definedName name="D4_Cast">'Data Entry'!$U$1:$X$1</definedName>
    <definedName name="D4_Final">'Data Entry'!$W$1</definedName>
    <definedName name="D4_Ladies_Q">#REF!</definedName>
    <definedName name="D4_Men_Q">#REF!</definedName>
    <definedName name="D4_Points">'Data Entry'!$U$1</definedName>
    <definedName name="D5_Cast">'Data Entry'!$Y$1:$Z$1</definedName>
    <definedName name="D5_Ladies_Q">#REF!</definedName>
    <definedName name="D5_Men_Q">#REF!</definedName>
    <definedName name="D5_Meter">'Data Entry'!$Y$1</definedName>
    <definedName name="D6_Cast">'Data Entry'!$AA$1:$AC$1</definedName>
    <definedName name="D6_Men_Q">#REF!</definedName>
    <definedName name="D7_Cast">'Data Entry'!$AD$1:$AE$1</definedName>
    <definedName name="D7_Men_Q">#REF!</definedName>
    <definedName name="D7_Meter">'Data Entry'!$AD$1</definedName>
    <definedName name="D8_Cast">'Data Entry'!$AH$1:$AK$1</definedName>
    <definedName name="D8_Final">'Data Entry'!$AJ$1</definedName>
    <definedName name="D8_Ladies_Q">#REF!</definedName>
    <definedName name="D8_Men_Q">#REF!</definedName>
    <definedName name="D8_Points">'Data Entry'!$AH$1</definedName>
    <definedName name="D9_Cast">'Data Entry'!$AL$1:$AM$1</definedName>
    <definedName name="D9_Ladies_Q">#REF!</definedName>
    <definedName name="D9_Men_Q">#REF!</definedName>
    <definedName name="D9_Meter">'Data Entry'!$AL$1</definedName>
    <definedName name="_xlnm.Print_Area" localSheetId="14">'D7'!$A$1:$H$47</definedName>
    <definedName name="_xlnm.Print_Area" localSheetId="0">'Data Entry'!$A$1:$I$75</definedName>
    <definedName name="_xlnm.Print_Titles" localSheetId="21">'All Round Ladies'!$1:$1</definedName>
    <definedName name="_xlnm.Print_Titles" localSheetId="20">'All Round Men'!$1:$1</definedName>
    <definedName name="_xlnm.Print_Titles" localSheetId="1">'D1 Men'!$1:$1</definedName>
    <definedName name="_xlnm.Print_Titles" localSheetId="3">'D2 Men'!$1:$1</definedName>
    <definedName name="_xlnm.Print_Titles" localSheetId="5">'D3 Men'!$1:$1</definedName>
    <definedName name="_xlnm.Print_Titles" localSheetId="8">'D4 Ladies'!$1:$1</definedName>
    <definedName name="_xlnm.Print_Titles" localSheetId="7">'D4 Men'!$1:$1</definedName>
    <definedName name="_xlnm.Print_Titles" localSheetId="9">'D5 Men'!$1:$1</definedName>
    <definedName name="_xlnm.Print_Titles" localSheetId="17">'D8 Ladies'!$1:$1</definedName>
    <definedName name="_xlnm.Print_Titles" localSheetId="16">'D8 Men'!$1:$1</definedName>
    <definedName name="_xlnm.Print_Titles" localSheetId="19">'D9 Ladies'!$1:$1</definedName>
    <definedName name="_xlnm.Print_Titles" localSheetId="18">'D9 Men'!$1:$1</definedName>
    <definedName name="_xlnm.Print_Titles" localSheetId="0">'Data Entry'!$A:$B,'Data Entry'!$1:$1</definedName>
    <definedName name="_xlnm.Print_Titles" localSheetId="11">'Pentathlon Men'!$1:$1</definedName>
    <definedName name="Name_Urkunde_Mannschaft_LD">#REF!</definedName>
    <definedName name="Name_Urkunde_Mannschaft_LM">#REF!</definedName>
    <definedName name="Namen_Urkunde">#REF!</definedName>
    <definedName name="Veranstaltung">'Data Entry'!$A$1:$AM$1</definedName>
  </definedNames>
  <calcPr fullCalcOnLoad="1"/>
</workbook>
</file>

<file path=xl/sharedStrings.xml><?xml version="1.0" encoding="utf-8"?>
<sst xmlns="http://schemas.openxmlformats.org/spreadsheetml/2006/main" count="1993" uniqueCount="137">
  <si>
    <t>Name</t>
  </si>
  <si>
    <t>EC</t>
  </si>
  <si>
    <t>D5 Meter</t>
  </si>
  <si>
    <t>D7 Meter</t>
  </si>
  <si>
    <t>D9 Meter</t>
  </si>
  <si>
    <t>All Round</t>
  </si>
  <si>
    <t>Team</t>
  </si>
  <si>
    <t>D1 Points</t>
  </si>
  <si>
    <t>D2 Cast1</t>
  </si>
  <si>
    <t>D2 Cast2</t>
  </si>
  <si>
    <t>D2 Total</t>
  </si>
  <si>
    <t>D3 Points</t>
  </si>
  <si>
    <t>D4 Points</t>
  </si>
  <si>
    <t>D5 Points</t>
  </si>
  <si>
    <t>D6 Cast1</t>
  </si>
  <si>
    <t>D6 Cast2</t>
  </si>
  <si>
    <t>D6 Total</t>
  </si>
  <si>
    <t>D7 Points</t>
  </si>
  <si>
    <t>D8 Points</t>
  </si>
  <si>
    <t>D9 Points</t>
  </si>
  <si>
    <t>All Round Ladies</t>
  </si>
  <si>
    <t>St.#</t>
  </si>
  <si>
    <t>Nation (Club)</t>
  </si>
  <si>
    <t>Group</t>
  </si>
  <si>
    <t>no</t>
  </si>
  <si>
    <t>7-Kampf
Hepathlon</t>
  </si>
  <si>
    <t>All
Round</t>
  </si>
  <si>
    <t>National
Quali.</t>
  </si>
  <si>
    <t>D1 Final</t>
  </si>
  <si>
    <t>D1 Time</t>
  </si>
  <si>
    <t>D3Final</t>
  </si>
  <si>
    <t>D3 Time</t>
  </si>
  <si>
    <t>D4 Final</t>
  </si>
  <si>
    <t>D4 Time</t>
  </si>
  <si>
    <t>Pentathlon</t>
  </si>
  <si>
    <t>Hepathlon</t>
  </si>
  <si>
    <t>D8 Final</t>
  </si>
  <si>
    <t>D8 Time</t>
  </si>
  <si>
    <t>Berlin</t>
  </si>
  <si>
    <t>Rheinland-Pfalz</t>
  </si>
  <si>
    <t>Schleswig-Holstein</t>
  </si>
  <si>
    <t>Bremen</t>
  </si>
  <si>
    <t>Niedersachsen</t>
  </si>
  <si>
    <t>#</t>
  </si>
  <si>
    <t>D1</t>
  </si>
  <si>
    <t>D2</t>
  </si>
  <si>
    <t>D3</t>
  </si>
  <si>
    <t>D4</t>
  </si>
  <si>
    <t>Total</t>
  </si>
  <si>
    <t>D8</t>
  </si>
  <si>
    <t>D6</t>
  </si>
  <si>
    <t>Sachsen-Anhalt</t>
  </si>
  <si>
    <t>yes</t>
  </si>
  <si>
    <t>Nordrhein-Westfalen</t>
  </si>
  <si>
    <t>Baden-Württemberg</t>
  </si>
  <si>
    <t>L</t>
  </si>
  <si>
    <t>M</t>
  </si>
  <si>
    <t>Final</t>
  </si>
  <si>
    <t>D5</t>
  </si>
  <si>
    <t>D1-7</t>
  </si>
  <si>
    <t>D9</t>
  </si>
  <si>
    <t>D1-5</t>
  </si>
  <si>
    <t>D7</t>
  </si>
  <si>
    <t>Final Cast1</t>
  </si>
  <si>
    <t>Final Cast2</t>
  </si>
  <si>
    <t>Mecklenburg-Vorpommern</t>
  </si>
  <si>
    <t>Sachsen-Anhalt 1</t>
  </si>
  <si>
    <t>Sachsen-Anhalt 2</t>
  </si>
  <si>
    <t>Heinz Maire-Hensge</t>
  </si>
  <si>
    <t>Olaf Ebeling</t>
  </si>
  <si>
    <t>Armin Bettin</t>
  </si>
  <si>
    <t>Christian Welling</t>
  </si>
  <si>
    <t>Josef Hunsinger</t>
  </si>
  <si>
    <t>Andre Dimmerling</t>
  </si>
  <si>
    <t>Egbert Jung</t>
  </si>
  <si>
    <t>Brandenburg</t>
  </si>
  <si>
    <t>Andreas Zessler</t>
  </si>
  <si>
    <t>Thomas Fleege</t>
  </si>
  <si>
    <t>Wiebold Visser</t>
  </si>
  <si>
    <t>Ralf Stein</t>
  </si>
  <si>
    <t>Malte Krieger</t>
  </si>
  <si>
    <t>Thomas Weigel</t>
  </si>
  <si>
    <t>Peter Schmitt</t>
  </si>
  <si>
    <t>Manfred Mohr</t>
  </si>
  <si>
    <t>Markus Anthöfer</t>
  </si>
  <si>
    <t>Jean-Paul Kuhfahl</t>
  </si>
  <si>
    <t>Jens Nagel</t>
  </si>
  <si>
    <t>Michael Harter</t>
  </si>
  <si>
    <t>Erek Kelterer</t>
  </si>
  <si>
    <t>Felix Madauß</t>
  </si>
  <si>
    <t>Klaus Foelz</t>
  </si>
  <si>
    <t>Daniel Tieseler</t>
  </si>
  <si>
    <t xml:space="preserve"> </t>
  </si>
  <si>
    <t>Dirk Rojahn</t>
  </si>
  <si>
    <t>Jan Neumann</t>
  </si>
  <si>
    <t>Klaus-Jürgen Bruder</t>
  </si>
  <si>
    <t>Gerhard Dimmerling</t>
  </si>
  <si>
    <t>Klaus Boppel</t>
  </si>
  <si>
    <t>Horst Schäfer</t>
  </si>
  <si>
    <t>Thorsten Richter</t>
  </si>
  <si>
    <t>Marcel Bartz</t>
  </si>
  <si>
    <t>Christian Hildebrandt</t>
  </si>
  <si>
    <t>Michael Brösch</t>
  </si>
  <si>
    <t>Michael Hasenhütl</t>
  </si>
  <si>
    <t>Wolfgang Urban</t>
  </si>
  <si>
    <t>Dieter Endjer</t>
  </si>
  <si>
    <t>Leander Gleinser</t>
  </si>
  <si>
    <t>Thomas Reger</t>
  </si>
  <si>
    <t>Jonas Töllner</t>
  </si>
  <si>
    <t>Otmar Balles</t>
  </si>
  <si>
    <t>Frank Wagner</t>
  </si>
  <si>
    <t>Benjamin Gath</t>
  </si>
  <si>
    <t>Carsten von Kittlitz</t>
  </si>
  <si>
    <t>Wolfgang Schmidt</t>
  </si>
  <si>
    <t>Egon Krüger</t>
  </si>
  <si>
    <t>Michael Sexton</t>
  </si>
  <si>
    <t>Jana Maisel</t>
  </si>
  <si>
    <t>Katharina Matthes</t>
  </si>
  <si>
    <t>Sabrina Dürrwald</t>
  </si>
  <si>
    <t>Nicole Jahn</t>
  </si>
  <si>
    <t>Bianca Heyner</t>
  </si>
  <si>
    <t>Jenny Ahlgrimm</t>
  </si>
  <si>
    <t>Kathrin Ernst</t>
  </si>
  <si>
    <t>Christin Schwabe</t>
  </si>
  <si>
    <t>Marion Radke</t>
  </si>
  <si>
    <t>Melanie Ruhl</t>
  </si>
  <si>
    <t>Astrid Block</t>
  </si>
  <si>
    <t>Stephanie Grimm</t>
  </si>
  <si>
    <t>Kathleen Ehrke</t>
  </si>
  <si>
    <t>Sarah Stein</t>
  </si>
  <si>
    <t>Janet Stein</t>
  </si>
  <si>
    <t>Jasmin Schmitt</t>
  </si>
  <si>
    <t>Yes</t>
  </si>
  <si>
    <t>Berlin1</t>
  </si>
  <si>
    <t>Berlin2</t>
  </si>
  <si>
    <t>DR</t>
  </si>
  <si>
    <t>Multi 2kampf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</si>
</sst>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h:mm"/>
    <numFmt numFmtId="166" formatCode="mm:ss.00"/>
    <numFmt numFmtId="167" formatCode="#,##0.000;[Red]\-#,##0.000"/>
    <numFmt numFmtId="168" formatCode="#,##0.000"/>
    <numFmt numFmtId="169" formatCode="0,000.000"/>
    <numFmt numFmtId="170" formatCode="h:mm:ss.00"/>
    <numFmt numFmtId="171" formatCode="#,##0.00;[Red]\-#,##0.00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8.5"/>
      <color indexed="14"/>
      <name val="MS Sans Serif"/>
      <family val="2"/>
    </font>
    <font>
      <b/>
      <sz val="8.5"/>
      <color indexed="12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5">
    <xf numFmtId="0" fontId="0" fillId="0" borderId="0" xfId="0" applyAlignment="1">
      <alignment/>
    </xf>
    <xf numFmtId="1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 quotePrefix="1">
      <alignment vertical="top"/>
    </xf>
    <xf numFmtId="1" fontId="3" fillId="0" borderId="0" xfId="0" applyNumberFormat="1" applyFont="1" applyAlignment="1" applyProtection="1">
      <alignment horizontal="center" vertical="top"/>
      <protection locked="0"/>
    </xf>
    <xf numFmtId="21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 quotePrefix="1">
      <alignment horizontal="right" vertical="top"/>
    </xf>
    <xf numFmtId="2" fontId="3" fillId="0" borderId="0" xfId="0" applyNumberFormat="1" applyFont="1" applyAlignment="1" quotePrefix="1">
      <alignment horizontal="center" vertical="top"/>
    </xf>
    <xf numFmtId="1" fontId="3" fillId="0" borderId="0" xfId="0" applyNumberFormat="1" applyFont="1" applyAlignment="1" quotePrefix="1">
      <alignment horizontal="center" vertical="top"/>
    </xf>
    <xf numFmtId="164" fontId="3" fillId="0" borderId="0" xfId="0" applyNumberFormat="1" applyFont="1" applyAlignment="1" quotePrefix="1">
      <alignment horizontal="center" vertical="top"/>
    </xf>
    <xf numFmtId="2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 quotePrefix="1">
      <alignment horizontal="right" vertical="top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" fontId="3" fillId="0" borderId="0" xfId="0" applyNumberFormat="1" applyFont="1" applyAlignment="1" quotePrefix="1">
      <alignment horizontal="right"/>
    </xf>
    <xf numFmtId="1" fontId="3" fillId="0" borderId="0" xfId="0" applyNumberFormat="1" applyFont="1" applyAlignment="1" applyProtection="1">
      <alignment horizontal="right"/>
      <protection locked="0"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 quotePrefix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 quotePrefix="1">
      <alignment horizontal="right"/>
    </xf>
    <xf numFmtId="1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 quotePrefix="1">
      <alignment vertical="top"/>
    </xf>
    <xf numFmtId="1" fontId="4" fillId="0" borderId="0" xfId="0" applyNumberFormat="1" applyFont="1" applyAlignment="1" applyProtection="1">
      <alignment horizontal="center" vertical="top"/>
      <protection locked="0"/>
    </xf>
    <xf numFmtId="21" fontId="4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right"/>
    </xf>
    <xf numFmtId="1" fontId="4" fillId="0" borderId="0" xfId="0" applyNumberFormat="1" applyFont="1" applyAlignment="1" quotePrefix="1">
      <alignment horizontal="center" vertical="top"/>
    </xf>
    <xf numFmtId="4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2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49" fontId="4" fillId="0" borderId="0" xfId="0" applyNumberFormat="1" applyFont="1" applyAlignment="1" quotePrefix="1">
      <alignment horizontal="center"/>
    </xf>
    <xf numFmtId="164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right"/>
    </xf>
    <xf numFmtId="1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quotePrefix="1">
      <alignment horizontal="left"/>
    </xf>
    <xf numFmtId="168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 quotePrefix="1">
      <alignment horizontal="left" vertical="top"/>
    </xf>
    <xf numFmtId="168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 quotePrefix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 quotePrefix="1">
      <alignment vertical="top"/>
    </xf>
    <xf numFmtId="49" fontId="3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 quotePrefix="1">
      <alignment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/>
    </xf>
    <xf numFmtId="169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169" fontId="4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 quotePrefix="1">
      <alignment/>
    </xf>
    <xf numFmtId="49" fontId="3" fillId="0" borderId="0" xfId="0" applyNumberFormat="1" applyFont="1" applyFill="1" applyAlignment="1" quotePrefix="1">
      <alignment/>
    </xf>
    <xf numFmtId="2" fontId="4" fillId="0" borderId="0" xfId="0" applyNumberFormat="1" applyFont="1" applyFill="1" applyAlignment="1" quotePrefix="1">
      <alignment horizontal="right"/>
    </xf>
    <xf numFmtId="164" fontId="4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 quotePrefix="1">
      <alignment horizontal="right"/>
    </xf>
    <xf numFmtId="164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T82"/>
  <sheetViews>
    <sheetView zoomScale="120" zoomScaleNormal="120" zoomScalePageLayoutView="0" workbookViewId="0" topLeftCell="A1">
      <pane xSplit="3" ySplit="1" topLeftCell="D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H85" sqref="AH85"/>
    </sheetView>
  </sheetViews>
  <sheetFormatPr defaultColWidth="9.140625" defaultRowHeight="12.75"/>
  <cols>
    <col min="1" max="1" width="4.140625" style="21" bestFit="1" customWidth="1"/>
    <col min="2" max="2" width="22.28125" style="16" bestFit="1" customWidth="1"/>
    <col min="3" max="3" width="19.57421875" style="16" bestFit="1" customWidth="1"/>
    <col min="4" max="4" width="10.140625" style="16" customWidth="1"/>
    <col min="5" max="5" width="7.421875" style="16" customWidth="1"/>
    <col min="6" max="6" width="5.8515625" style="16" customWidth="1"/>
    <col min="7" max="7" width="8.00390625" style="16" customWidth="1"/>
    <col min="8" max="8" width="5.8515625" style="16" customWidth="1"/>
    <col min="9" max="9" width="21.57421875" style="16" customWidth="1"/>
    <col min="10" max="11" width="9.28125" style="20" customWidth="1"/>
    <col min="12" max="12" width="8.00390625" style="21" customWidth="1"/>
    <col min="13" max="13" width="9.7109375" style="22" customWidth="1"/>
    <col min="14" max="14" width="9.28125" style="23" customWidth="1"/>
    <col min="15" max="16" width="9.28125" style="24" customWidth="1"/>
    <col min="17" max="19" width="9.28125" style="21" customWidth="1"/>
    <col min="20" max="20" width="9.7109375" style="22" customWidth="1"/>
    <col min="21" max="22" width="9.28125" style="21" customWidth="1"/>
    <col min="23" max="23" width="8.00390625" style="21" customWidth="1"/>
    <col min="24" max="24" width="9.7109375" style="22" customWidth="1"/>
    <col min="25" max="25" width="8.8515625" style="24" customWidth="1"/>
    <col min="26" max="26" width="9.28125" style="25" customWidth="1"/>
    <col min="27" max="28" width="9.8515625" style="24" customWidth="1"/>
    <col min="29" max="29" width="9.8515625" style="23" customWidth="1"/>
    <col min="30" max="30" width="9.8515625" style="24" customWidth="1" collapsed="1"/>
    <col min="31" max="31" width="9.8515625" style="26" customWidth="1"/>
    <col min="32" max="32" width="10.00390625" style="27" customWidth="1"/>
    <col min="33" max="33" width="9.8515625" style="25" customWidth="1"/>
    <col min="34" max="35" width="9.140625" style="21" customWidth="1"/>
    <col min="36" max="36" width="8.00390625" style="21" customWidth="1"/>
    <col min="37" max="37" width="9.140625" style="22" customWidth="1"/>
    <col min="38" max="38" width="9.8515625" style="24" customWidth="1"/>
    <col min="39" max="40" width="9.8515625" style="25" customWidth="1"/>
    <col min="41" max="41" width="11.00390625" style="25" customWidth="1"/>
    <col min="42" max="42" width="15.57421875" style="25" customWidth="1"/>
    <col min="43" max="43" width="20.7109375" style="19" customWidth="1"/>
    <col min="44" max="16384" width="9.140625" style="19" customWidth="1"/>
  </cols>
  <sheetData>
    <row r="1" spans="1:42" s="15" customFormat="1" ht="39.75" customHeight="1">
      <c r="A1" s="1" t="s">
        <v>21</v>
      </c>
      <c r="B1" s="2" t="s">
        <v>0</v>
      </c>
      <c r="C1" s="2" t="s">
        <v>22</v>
      </c>
      <c r="D1" s="71" t="s">
        <v>25</v>
      </c>
      <c r="E1" s="71" t="s">
        <v>26</v>
      </c>
      <c r="F1" s="72" t="s">
        <v>1</v>
      </c>
      <c r="G1" s="71" t="s">
        <v>27</v>
      </c>
      <c r="H1" s="73" t="s">
        <v>23</v>
      </c>
      <c r="I1" s="73" t="s">
        <v>6</v>
      </c>
      <c r="J1" s="3" t="s">
        <v>7</v>
      </c>
      <c r="K1" s="4" t="s">
        <v>29</v>
      </c>
      <c r="L1" s="1" t="s">
        <v>28</v>
      </c>
      <c r="M1" s="4" t="s">
        <v>29</v>
      </c>
      <c r="N1" s="5" t="s">
        <v>8</v>
      </c>
      <c r="O1" s="6" t="s">
        <v>9</v>
      </c>
      <c r="P1" s="6" t="s">
        <v>10</v>
      </c>
      <c r="Q1" s="1" t="s">
        <v>11</v>
      </c>
      <c r="R1" s="4" t="s">
        <v>31</v>
      </c>
      <c r="S1" s="1" t="s">
        <v>30</v>
      </c>
      <c r="T1" s="4" t="s">
        <v>31</v>
      </c>
      <c r="U1" s="7" t="s">
        <v>12</v>
      </c>
      <c r="V1" s="4" t="s">
        <v>33</v>
      </c>
      <c r="W1" s="1" t="s">
        <v>32</v>
      </c>
      <c r="X1" s="4" t="s">
        <v>33</v>
      </c>
      <c r="Y1" s="6" t="s">
        <v>2</v>
      </c>
      <c r="Z1" s="8" t="s">
        <v>13</v>
      </c>
      <c r="AA1" s="6" t="s">
        <v>14</v>
      </c>
      <c r="AB1" s="6" t="s">
        <v>15</v>
      </c>
      <c r="AC1" s="9" t="s">
        <v>16</v>
      </c>
      <c r="AD1" s="6" t="s">
        <v>3</v>
      </c>
      <c r="AE1" s="10" t="s">
        <v>17</v>
      </c>
      <c r="AF1" s="11" t="s">
        <v>34</v>
      </c>
      <c r="AG1" s="12" t="s">
        <v>35</v>
      </c>
      <c r="AH1" s="1" t="s">
        <v>18</v>
      </c>
      <c r="AI1" s="4" t="s">
        <v>37</v>
      </c>
      <c r="AJ1" s="1" t="s">
        <v>36</v>
      </c>
      <c r="AK1" s="4" t="s">
        <v>37</v>
      </c>
      <c r="AL1" s="13" t="s">
        <v>4</v>
      </c>
      <c r="AM1" s="14" t="s">
        <v>19</v>
      </c>
      <c r="AN1" s="134" t="s">
        <v>136</v>
      </c>
      <c r="AO1" s="14" t="s">
        <v>5</v>
      </c>
      <c r="AP1" s="14" t="s">
        <v>20</v>
      </c>
    </row>
    <row r="2" spans="1:46" s="83" customFormat="1" ht="12.75">
      <c r="A2" s="18">
        <v>1</v>
      </c>
      <c r="B2" s="17" t="s">
        <v>68</v>
      </c>
      <c r="C2" s="17" t="s">
        <v>40</v>
      </c>
      <c r="D2" s="121" t="s">
        <v>132</v>
      </c>
      <c r="E2" s="121" t="s">
        <v>132</v>
      </c>
      <c r="F2" s="121" t="s">
        <v>24</v>
      </c>
      <c r="G2" s="121" t="s">
        <v>24</v>
      </c>
      <c r="H2" s="121" t="s">
        <v>56</v>
      </c>
      <c r="I2" s="17" t="s">
        <v>40</v>
      </c>
      <c r="J2" s="37">
        <v>95</v>
      </c>
      <c r="K2" s="31">
        <v>0.0017092592592592591</v>
      </c>
      <c r="L2" s="81">
        <v>90</v>
      </c>
      <c r="M2" s="77">
        <v>0.001088310185185185</v>
      </c>
      <c r="N2" s="36">
        <v>67.08</v>
      </c>
      <c r="O2" s="35">
        <v>66.88</v>
      </c>
      <c r="P2" s="36">
        <f>N2+O2</f>
        <v>133.95999999999998</v>
      </c>
      <c r="Q2" s="18">
        <v>90</v>
      </c>
      <c r="R2" s="34">
        <v>0.002306134259259259</v>
      </c>
      <c r="S2" s="18"/>
      <c r="T2" s="34"/>
      <c r="U2" s="18">
        <v>95</v>
      </c>
      <c r="V2" s="34">
        <v>0.0034359953703703705</v>
      </c>
      <c r="W2" s="18"/>
      <c r="X2" s="34"/>
      <c r="Y2" s="36">
        <v>72.33</v>
      </c>
      <c r="Z2" s="27">
        <f>Y2*1.5</f>
        <v>108.495</v>
      </c>
      <c r="AA2" s="35">
        <v>75.45</v>
      </c>
      <c r="AB2" s="35">
        <v>71.05</v>
      </c>
      <c r="AC2" s="36">
        <f>AA2+AB2</f>
        <v>146.5</v>
      </c>
      <c r="AD2" s="35">
        <v>112.17</v>
      </c>
      <c r="AE2" s="27">
        <f>AD2*1.5</f>
        <v>168.255</v>
      </c>
      <c r="AF2" s="27">
        <f>J2+P2+Q2+U2+Z2</f>
        <v>522.4549999999999</v>
      </c>
      <c r="AG2" s="27">
        <f>AF2+AC2+AE2</f>
        <v>837.2099999999999</v>
      </c>
      <c r="AH2" s="82">
        <v>90</v>
      </c>
      <c r="AI2" s="34">
        <v>0.004700115740740741</v>
      </c>
      <c r="AJ2" s="82"/>
      <c r="AK2" s="34"/>
      <c r="AL2" s="35">
        <v>98.46</v>
      </c>
      <c r="AM2" s="27">
        <f>AL2*1.5</f>
        <v>147.69</v>
      </c>
      <c r="AN2" s="27">
        <f>AH2+AM2</f>
        <v>237.69</v>
      </c>
      <c r="AO2" s="27">
        <f>AG2+AH2+AM2</f>
        <v>1074.8999999999999</v>
      </c>
      <c r="AP2" s="27">
        <f>AF2+AH2+AM2</f>
        <v>760.145</v>
      </c>
      <c r="AT2" s="17"/>
    </row>
    <row r="3" spans="1:46" s="83" customFormat="1" ht="12.75">
      <c r="A3" s="18">
        <v>2</v>
      </c>
      <c r="B3" s="17" t="s">
        <v>69</v>
      </c>
      <c r="C3" s="17" t="s">
        <v>51</v>
      </c>
      <c r="D3" s="121" t="s">
        <v>132</v>
      </c>
      <c r="E3" s="121" t="s">
        <v>132</v>
      </c>
      <c r="F3" s="121" t="s">
        <v>24</v>
      </c>
      <c r="G3" s="121" t="s">
        <v>24</v>
      </c>
      <c r="H3" s="121" t="s">
        <v>56</v>
      </c>
      <c r="I3" s="17"/>
      <c r="J3" s="32">
        <v>95</v>
      </c>
      <c r="K3" s="31">
        <v>0.0017100694444444444</v>
      </c>
      <c r="L3" s="78"/>
      <c r="M3" s="77"/>
      <c r="N3" s="35">
        <v>59.07</v>
      </c>
      <c r="O3" s="35">
        <v>57.8</v>
      </c>
      <c r="P3" s="36">
        <f aca="true" t="shared" si="0" ref="P3:P66">N3+O3</f>
        <v>116.87</v>
      </c>
      <c r="Q3" s="18">
        <v>92</v>
      </c>
      <c r="R3" s="34">
        <v>0.0019650462962962963</v>
      </c>
      <c r="S3" s="18"/>
      <c r="T3" s="34"/>
      <c r="U3" s="18">
        <v>100</v>
      </c>
      <c r="V3" s="34">
        <v>0.0020461805555555554</v>
      </c>
      <c r="W3" s="18">
        <v>90</v>
      </c>
      <c r="X3" s="34">
        <v>0.0019259259259259262</v>
      </c>
      <c r="Y3" s="35">
        <v>67.55</v>
      </c>
      <c r="Z3" s="27">
        <f aca="true" t="shared" si="1" ref="Z3:Z66">Y3*1.5</f>
        <v>101.32499999999999</v>
      </c>
      <c r="AA3" s="35">
        <v>74</v>
      </c>
      <c r="AB3" s="35">
        <v>72.51</v>
      </c>
      <c r="AC3" s="36">
        <f aca="true" t="shared" si="2" ref="AC3:AC66">AA3+AB3</f>
        <v>146.51</v>
      </c>
      <c r="AD3" s="35">
        <v>0</v>
      </c>
      <c r="AE3" s="27">
        <f aca="true" t="shared" si="3" ref="AE3:AE66">AD3*1.5</f>
        <v>0</v>
      </c>
      <c r="AF3" s="27">
        <f aca="true" t="shared" si="4" ref="AF3:AF66">J3+P3+Q3+U3+Z3</f>
        <v>505.195</v>
      </c>
      <c r="AG3" s="27">
        <f aca="true" t="shared" si="5" ref="AG3:AG66">AF3+AC3+AE3</f>
        <v>651.7049999999999</v>
      </c>
      <c r="AH3" s="82">
        <v>95</v>
      </c>
      <c r="AI3" s="34">
        <v>0.002577314814814815</v>
      </c>
      <c r="AJ3" s="82">
        <v>90</v>
      </c>
      <c r="AK3" s="34">
        <v>0.002443287037037037</v>
      </c>
      <c r="AL3" s="35">
        <v>103.14</v>
      </c>
      <c r="AM3" s="27">
        <f aca="true" t="shared" si="6" ref="AM3:AM66">AL3*1.5</f>
        <v>154.71</v>
      </c>
      <c r="AN3" s="27">
        <f aca="true" t="shared" si="7" ref="AN3:AN66">AH3+AM3</f>
        <v>249.71</v>
      </c>
      <c r="AO3" s="27">
        <f aca="true" t="shared" si="8" ref="AO3:AO66">AG3+AH3+AM3</f>
        <v>901.415</v>
      </c>
      <c r="AP3" s="27">
        <f aca="true" t="shared" si="9" ref="AP3:AP66">AF3+AH3+AM3</f>
        <v>754.905</v>
      </c>
      <c r="AT3" s="17"/>
    </row>
    <row r="4" spans="1:46" s="83" customFormat="1" ht="12.75">
      <c r="A4" s="18">
        <v>3</v>
      </c>
      <c r="B4" s="17" t="s">
        <v>70</v>
      </c>
      <c r="C4" s="17" t="s">
        <v>53</v>
      </c>
      <c r="D4" s="121" t="s">
        <v>132</v>
      </c>
      <c r="E4" s="121" t="s">
        <v>24</v>
      </c>
      <c r="F4" s="121" t="s">
        <v>24</v>
      </c>
      <c r="G4" s="121" t="s">
        <v>24</v>
      </c>
      <c r="H4" s="121" t="s">
        <v>56</v>
      </c>
      <c r="I4" s="17" t="s">
        <v>53</v>
      </c>
      <c r="J4" s="32">
        <v>85</v>
      </c>
      <c r="K4" s="31">
        <v>0.0022203703703703704</v>
      </c>
      <c r="L4" s="78"/>
      <c r="M4" s="77"/>
      <c r="N4" s="35">
        <v>55.17</v>
      </c>
      <c r="O4" s="35">
        <v>54.23</v>
      </c>
      <c r="P4" s="36">
        <f t="shared" si="0"/>
        <v>109.4</v>
      </c>
      <c r="Q4" s="18">
        <v>84</v>
      </c>
      <c r="R4" s="34">
        <v>0.001524537037037037</v>
      </c>
      <c r="S4" s="18"/>
      <c r="T4" s="34"/>
      <c r="U4" s="18">
        <v>65</v>
      </c>
      <c r="V4" s="34">
        <v>0.0029604166666666668</v>
      </c>
      <c r="W4" s="18"/>
      <c r="X4" s="34"/>
      <c r="Y4" s="35">
        <v>70.15</v>
      </c>
      <c r="Z4" s="27">
        <f t="shared" si="1"/>
        <v>105.22500000000001</v>
      </c>
      <c r="AA4" s="35">
        <v>65.89</v>
      </c>
      <c r="AB4" s="35">
        <v>64.62</v>
      </c>
      <c r="AC4" s="36">
        <f t="shared" si="2"/>
        <v>130.51</v>
      </c>
      <c r="AD4" s="35">
        <v>76.16</v>
      </c>
      <c r="AE4" s="27">
        <f t="shared" si="3"/>
        <v>114.24</v>
      </c>
      <c r="AF4" s="27">
        <f t="shared" si="4"/>
        <v>448.625</v>
      </c>
      <c r="AG4" s="27">
        <f t="shared" si="5"/>
        <v>693.375</v>
      </c>
      <c r="AH4" s="82"/>
      <c r="AI4" s="34"/>
      <c r="AJ4" s="82"/>
      <c r="AK4" s="34"/>
      <c r="AL4" s="35"/>
      <c r="AM4" s="27">
        <f t="shared" si="6"/>
        <v>0</v>
      </c>
      <c r="AN4" s="27">
        <f t="shared" si="7"/>
        <v>0</v>
      </c>
      <c r="AO4" s="27">
        <f t="shared" si="8"/>
        <v>693.375</v>
      </c>
      <c r="AP4" s="27">
        <f t="shared" si="9"/>
        <v>448.625</v>
      </c>
      <c r="AT4" s="17"/>
    </row>
    <row r="5" spans="1:46" s="83" customFormat="1" ht="12.75">
      <c r="A5" s="18">
        <v>4</v>
      </c>
      <c r="B5" s="17" t="s">
        <v>71</v>
      </c>
      <c r="C5" s="17" t="s">
        <v>53</v>
      </c>
      <c r="D5" s="121" t="s">
        <v>132</v>
      </c>
      <c r="E5" s="121" t="s">
        <v>132</v>
      </c>
      <c r="F5" s="121" t="s">
        <v>24</v>
      </c>
      <c r="G5" s="121" t="s">
        <v>24</v>
      </c>
      <c r="H5" s="121" t="s">
        <v>56</v>
      </c>
      <c r="I5" s="17"/>
      <c r="J5" s="32">
        <v>75</v>
      </c>
      <c r="K5" s="31">
        <v>0.0021108796296296297</v>
      </c>
      <c r="L5" s="78"/>
      <c r="M5" s="77"/>
      <c r="N5" s="35">
        <v>47.61</v>
      </c>
      <c r="O5" s="35">
        <v>45.15</v>
      </c>
      <c r="P5" s="36">
        <f t="shared" si="0"/>
        <v>92.75999999999999</v>
      </c>
      <c r="Q5" s="18">
        <v>86</v>
      </c>
      <c r="R5" s="34">
        <v>0.002065277777777778</v>
      </c>
      <c r="S5" s="18"/>
      <c r="T5" s="34"/>
      <c r="U5" s="18">
        <v>80</v>
      </c>
      <c r="V5" s="34">
        <v>0.003603472222222222</v>
      </c>
      <c r="W5" s="18"/>
      <c r="X5" s="34"/>
      <c r="Y5" s="35">
        <v>61.75</v>
      </c>
      <c r="Z5" s="27">
        <f t="shared" si="1"/>
        <v>92.625</v>
      </c>
      <c r="AA5" s="35">
        <v>72.94</v>
      </c>
      <c r="AB5" s="35">
        <v>71.81</v>
      </c>
      <c r="AC5" s="36">
        <f t="shared" si="2"/>
        <v>144.75</v>
      </c>
      <c r="AD5" s="35">
        <v>104.75</v>
      </c>
      <c r="AE5" s="27">
        <f t="shared" si="3"/>
        <v>157.125</v>
      </c>
      <c r="AF5" s="27">
        <f t="shared" si="4"/>
        <v>426.385</v>
      </c>
      <c r="AG5" s="27">
        <f t="shared" si="5"/>
        <v>728.26</v>
      </c>
      <c r="AH5" s="82">
        <v>65</v>
      </c>
      <c r="AI5" s="34">
        <v>0.006944444444444444</v>
      </c>
      <c r="AJ5" s="82"/>
      <c r="AK5" s="34"/>
      <c r="AL5" s="35">
        <v>87.02</v>
      </c>
      <c r="AM5" s="27">
        <f t="shared" si="6"/>
        <v>130.53</v>
      </c>
      <c r="AN5" s="27">
        <f t="shared" si="7"/>
        <v>195.53</v>
      </c>
      <c r="AO5" s="27">
        <f t="shared" si="8"/>
        <v>923.79</v>
      </c>
      <c r="AP5" s="27">
        <f t="shared" si="9"/>
        <v>621.915</v>
      </c>
      <c r="AT5" s="17"/>
    </row>
    <row r="6" spans="1:46" s="83" customFormat="1" ht="12.75">
      <c r="A6" s="18">
        <v>5</v>
      </c>
      <c r="B6" s="17" t="s">
        <v>72</v>
      </c>
      <c r="C6" s="17" t="s">
        <v>39</v>
      </c>
      <c r="D6" s="121" t="s">
        <v>132</v>
      </c>
      <c r="E6" s="121" t="s">
        <v>132</v>
      </c>
      <c r="F6" s="121" t="s">
        <v>24</v>
      </c>
      <c r="G6" s="121" t="s">
        <v>24</v>
      </c>
      <c r="H6" s="121" t="s">
        <v>56</v>
      </c>
      <c r="I6" s="17" t="s">
        <v>39</v>
      </c>
      <c r="J6" s="32">
        <v>90</v>
      </c>
      <c r="K6" s="31">
        <v>0.0017538194444444443</v>
      </c>
      <c r="L6" s="78"/>
      <c r="M6" s="77"/>
      <c r="N6" s="35">
        <v>52.88</v>
      </c>
      <c r="O6" s="35">
        <v>51.76</v>
      </c>
      <c r="P6" s="36">
        <f t="shared" si="0"/>
        <v>104.64</v>
      </c>
      <c r="Q6" s="18">
        <v>62</v>
      </c>
      <c r="R6" s="34">
        <v>0.0021199074074074076</v>
      </c>
      <c r="S6" s="18"/>
      <c r="T6" s="34"/>
      <c r="U6" s="18">
        <v>80</v>
      </c>
      <c r="V6" s="34">
        <v>0.0028938657407407407</v>
      </c>
      <c r="W6" s="18"/>
      <c r="X6" s="34"/>
      <c r="Y6" s="35">
        <v>64.59</v>
      </c>
      <c r="Z6" s="27">
        <f t="shared" si="1"/>
        <v>96.885</v>
      </c>
      <c r="AA6" s="35">
        <v>72.62</v>
      </c>
      <c r="AB6" s="35">
        <v>71.4</v>
      </c>
      <c r="AC6" s="36">
        <f t="shared" si="2"/>
        <v>144.02</v>
      </c>
      <c r="AD6" s="35">
        <v>93.32</v>
      </c>
      <c r="AE6" s="27">
        <f t="shared" si="3"/>
        <v>139.98</v>
      </c>
      <c r="AF6" s="27">
        <f t="shared" si="4"/>
        <v>433.525</v>
      </c>
      <c r="AG6" s="27">
        <f t="shared" si="5"/>
        <v>717.525</v>
      </c>
      <c r="AH6" s="82">
        <v>75</v>
      </c>
      <c r="AI6" s="34">
        <v>0.0037581018518518523</v>
      </c>
      <c r="AJ6" s="82"/>
      <c r="AK6" s="34"/>
      <c r="AL6" s="35">
        <v>96.48</v>
      </c>
      <c r="AM6" s="27">
        <f t="shared" si="6"/>
        <v>144.72</v>
      </c>
      <c r="AN6" s="27">
        <f t="shared" si="7"/>
        <v>219.72</v>
      </c>
      <c r="AO6" s="27">
        <f t="shared" si="8"/>
        <v>937.245</v>
      </c>
      <c r="AP6" s="27">
        <f t="shared" si="9"/>
        <v>653.245</v>
      </c>
      <c r="AT6" s="17"/>
    </row>
    <row r="7" spans="1:46" s="83" customFormat="1" ht="12.75">
      <c r="A7" s="18">
        <v>6</v>
      </c>
      <c r="B7" s="17" t="s">
        <v>73</v>
      </c>
      <c r="C7" s="17" t="s">
        <v>39</v>
      </c>
      <c r="D7" s="121" t="s">
        <v>132</v>
      </c>
      <c r="E7" s="121" t="s">
        <v>24</v>
      </c>
      <c r="F7" s="121" t="s">
        <v>24</v>
      </c>
      <c r="G7" s="121" t="s">
        <v>24</v>
      </c>
      <c r="H7" s="121" t="s">
        <v>56</v>
      </c>
      <c r="I7" s="17"/>
      <c r="J7" s="32">
        <v>100</v>
      </c>
      <c r="K7" s="31">
        <v>0.0016128472222222221</v>
      </c>
      <c r="L7" s="78">
        <v>95</v>
      </c>
      <c r="M7" s="77">
        <v>0.0016942129629629631</v>
      </c>
      <c r="N7" s="35">
        <v>55.89</v>
      </c>
      <c r="O7" s="35">
        <v>54.29</v>
      </c>
      <c r="P7" s="36">
        <f t="shared" si="0"/>
        <v>110.18</v>
      </c>
      <c r="Q7" s="18">
        <v>86</v>
      </c>
      <c r="R7" s="34">
        <v>0.0013755787037037037</v>
      </c>
      <c r="S7" s="18"/>
      <c r="T7" s="34"/>
      <c r="U7" s="18">
        <v>100</v>
      </c>
      <c r="V7" s="34">
        <v>0.0022251157407407406</v>
      </c>
      <c r="W7" s="18">
        <v>90</v>
      </c>
      <c r="X7" s="34">
        <v>0.0019650462962962963</v>
      </c>
      <c r="Y7" s="35">
        <v>65.88</v>
      </c>
      <c r="Z7" s="27">
        <f t="shared" si="1"/>
        <v>98.82</v>
      </c>
      <c r="AA7" s="35">
        <v>71.14</v>
      </c>
      <c r="AB7" s="35">
        <v>66.88</v>
      </c>
      <c r="AC7" s="36">
        <f t="shared" si="2"/>
        <v>138.01999999999998</v>
      </c>
      <c r="AD7" s="35">
        <v>85.28</v>
      </c>
      <c r="AE7" s="27">
        <f t="shared" si="3"/>
        <v>127.92</v>
      </c>
      <c r="AF7" s="27">
        <f t="shared" si="4"/>
        <v>495</v>
      </c>
      <c r="AG7" s="27">
        <f t="shared" si="5"/>
        <v>760.9399999999999</v>
      </c>
      <c r="AH7" s="82"/>
      <c r="AI7" s="34"/>
      <c r="AJ7" s="82"/>
      <c r="AK7" s="34"/>
      <c r="AL7" s="35"/>
      <c r="AM7" s="27">
        <f t="shared" si="6"/>
        <v>0</v>
      </c>
      <c r="AN7" s="27">
        <f t="shared" si="7"/>
        <v>0</v>
      </c>
      <c r="AO7" s="27">
        <f t="shared" si="8"/>
        <v>760.9399999999999</v>
      </c>
      <c r="AP7" s="27">
        <f t="shared" si="9"/>
        <v>495</v>
      </c>
      <c r="AT7" s="17"/>
    </row>
    <row r="8" spans="1:46" s="83" customFormat="1" ht="12.75">
      <c r="A8" s="18">
        <v>7</v>
      </c>
      <c r="B8" s="17" t="s">
        <v>74</v>
      </c>
      <c r="C8" s="17" t="s">
        <v>75</v>
      </c>
      <c r="D8" s="121" t="s">
        <v>132</v>
      </c>
      <c r="E8" s="121" t="s">
        <v>132</v>
      </c>
      <c r="F8" s="121" t="s">
        <v>24</v>
      </c>
      <c r="G8" s="121" t="s">
        <v>24</v>
      </c>
      <c r="H8" s="121" t="s">
        <v>56</v>
      </c>
      <c r="I8" s="17" t="s">
        <v>75</v>
      </c>
      <c r="J8" s="32">
        <v>95</v>
      </c>
      <c r="K8" s="31">
        <v>0.0025425925925925924</v>
      </c>
      <c r="L8" s="78"/>
      <c r="M8" s="77"/>
      <c r="N8" s="36">
        <v>46.72</v>
      </c>
      <c r="O8" s="35">
        <v>45.44</v>
      </c>
      <c r="P8" s="36">
        <f t="shared" si="0"/>
        <v>92.16</v>
      </c>
      <c r="Q8" s="18">
        <v>76</v>
      </c>
      <c r="R8" s="34">
        <v>0.0023082175925925926</v>
      </c>
      <c r="S8" s="18"/>
      <c r="T8" s="34"/>
      <c r="U8" s="18">
        <v>70</v>
      </c>
      <c r="V8" s="34">
        <v>0.0031542824074074073</v>
      </c>
      <c r="W8" s="18"/>
      <c r="X8" s="34"/>
      <c r="Y8" s="35">
        <v>62.41</v>
      </c>
      <c r="Z8" s="27">
        <f t="shared" si="1"/>
        <v>93.615</v>
      </c>
      <c r="AA8" s="35">
        <v>57.38</v>
      </c>
      <c r="AB8" s="35">
        <v>56.9</v>
      </c>
      <c r="AC8" s="36">
        <f t="shared" si="2"/>
        <v>114.28</v>
      </c>
      <c r="AD8" s="35">
        <v>87.38</v>
      </c>
      <c r="AE8" s="27">
        <f t="shared" si="3"/>
        <v>131.07</v>
      </c>
      <c r="AF8" s="27">
        <f t="shared" si="4"/>
        <v>426.775</v>
      </c>
      <c r="AG8" s="27">
        <f t="shared" si="5"/>
        <v>672.125</v>
      </c>
      <c r="AH8" s="82">
        <v>40</v>
      </c>
      <c r="AI8" s="34">
        <v>0.005125115740740741</v>
      </c>
      <c r="AJ8" s="82"/>
      <c r="AK8" s="34"/>
      <c r="AL8" s="35">
        <v>88.26</v>
      </c>
      <c r="AM8" s="27">
        <f t="shared" si="6"/>
        <v>132.39000000000001</v>
      </c>
      <c r="AN8" s="27">
        <f t="shared" si="7"/>
        <v>172.39000000000001</v>
      </c>
      <c r="AO8" s="27">
        <f t="shared" si="8"/>
        <v>844.515</v>
      </c>
      <c r="AP8" s="27">
        <f t="shared" si="9"/>
        <v>599.165</v>
      </c>
      <c r="AT8" s="17"/>
    </row>
    <row r="9" spans="1:46" s="83" customFormat="1" ht="12.75">
      <c r="A9" s="18">
        <v>8</v>
      </c>
      <c r="B9" s="17" t="s">
        <v>76</v>
      </c>
      <c r="C9" s="17" t="s">
        <v>38</v>
      </c>
      <c r="D9" s="121" t="s">
        <v>132</v>
      </c>
      <c r="E9" s="121" t="s">
        <v>24</v>
      </c>
      <c r="F9" s="121" t="s">
        <v>24</v>
      </c>
      <c r="G9" s="121" t="s">
        <v>24</v>
      </c>
      <c r="H9" s="121" t="s">
        <v>56</v>
      </c>
      <c r="I9" s="17" t="s">
        <v>38</v>
      </c>
      <c r="J9" s="32">
        <v>90</v>
      </c>
      <c r="K9" s="31">
        <v>0.0029030092592592593</v>
      </c>
      <c r="L9" s="78"/>
      <c r="M9" s="77"/>
      <c r="N9" s="35">
        <v>61.72</v>
      </c>
      <c r="O9" s="35">
        <v>60.6</v>
      </c>
      <c r="P9" s="36">
        <f t="shared" si="0"/>
        <v>122.32</v>
      </c>
      <c r="Q9" s="18">
        <v>88</v>
      </c>
      <c r="R9" s="34">
        <v>0.001446412037037037</v>
      </c>
      <c r="S9" s="18"/>
      <c r="T9" s="34"/>
      <c r="U9" s="18">
        <v>90</v>
      </c>
      <c r="V9" s="34">
        <v>0.0026543981481481484</v>
      </c>
      <c r="W9" s="18"/>
      <c r="X9" s="34"/>
      <c r="Y9" s="35">
        <v>73.61</v>
      </c>
      <c r="Z9" s="27">
        <f t="shared" si="1"/>
        <v>110.41499999999999</v>
      </c>
      <c r="AA9" s="35">
        <v>79.98</v>
      </c>
      <c r="AB9" s="35">
        <v>79.18</v>
      </c>
      <c r="AC9" s="36">
        <f t="shared" si="2"/>
        <v>159.16000000000003</v>
      </c>
      <c r="AD9" s="35">
        <v>0</v>
      </c>
      <c r="AE9" s="27">
        <f t="shared" si="3"/>
        <v>0</v>
      </c>
      <c r="AF9" s="27">
        <f t="shared" si="4"/>
        <v>500.735</v>
      </c>
      <c r="AG9" s="27">
        <f t="shared" si="5"/>
        <v>659.895</v>
      </c>
      <c r="AH9" s="82"/>
      <c r="AI9" s="34"/>
      <c r="AJ9" s="82"/>
      <c r="AK9" s="34"/>
      <c r="AL9" s="35"/>
      <c r="AM9" s="27">
        <f t="shared" si="6"/>
        <v>0</v>
      </c>
      <c r="AN9" s="27">
        <f t="shared" si="7"/>
        <v>0</v>
      </c>
      <c r="AO9" s="27">
        <f t="shared" si="8"/>
        <v>659.895</v>
      </c>
      <c r="AP9" s="27">
        <f t="shared" si="9"/>
        <v>500.735</v>
      </c>
      <c r="AT9" s="17"/>
    </row>
    <row r="10" spans="1:46" s="83" customFormat="1" ht="12.75">
      <c r="A10" s="18">
        <v>9</v>
      </c>
      <c r="B10" s="17" t="s">
        <v>77</v>
      </c>
      <c r="C10" s="17" t="s">
        <v>65</v>
      </c>
      <c r="D10" s="121" t="s">
        <v>132</v>
      </c>
      <c r="E10" s="121" t="s">
        <v>24</v>
      </c>
      <c r="F10" s="121" t="s">
        <v>24</v>
      </c>
      <c r="G10" s="121" t="s">
        <v>24</v>
      </c>
      <c r="H10" s="121" t="s">
        <v>56</v>
      </c>
      <c r="I10" s="84"/>
      <c r="J10" s="32">
        <v>5</v>
      </c>
      <c r="K10" s="31">
        <v>0.0028743055555555557</v>
      </c>
      <c r="L10" s="78"/>
      <c r="M10" s="77"/>
      <c r="N10" s="35">
        <v>41.3</v>
      </c>
      <c r="O10" s="35">
        <v>33.63</v>
      </c>
      <c r="P10" s="36">
        <f t="shared" si="0"/>
        <v>74.93</v>
      </c>
      <c r="Q10" s="18">
        <v>74</v>
      </c>
      <c r="R10" s="34">
        <v>0.001682986111111111</v>
      </c>
      <c r="S10" s="18"/>
      <c r="T10" s="34"/>
      <c r="U10" s="18">
        <v>65</v>
      </c>
      <c r="V10" s="34">
        <v>0.0037850694444444446</v>
      </c>
      <c r="W10" s="18"/>
      <c r="X10" s="34"/>
      <c r="Y10" s="35">
        <v>60.23</v>
      </c>
      <c r="Z10" s="27">
        <f t="shared" si="1"/>
        <v>90.345</v>
      </c>
      <c r="AA10" s="35">
        <v>55.55</v>
      </c>
      <c r="AB10" s="35">
        <v>51.43</v>
      </c>
      <c r="AC10" s="36">
        <f t="shared" si="2"/>
        <v>106.97999999999999</v>
      </c>
      <c r="AD10" s="35">
        <v>90.75</v>
      </c>
      <c r="AE10" s="27">
        <f t="shared" si="3"/>
        <v>136.125</v>
      </c>
      <c r="AF10" s="27">
        <f t="shared" si="4"/>
        <v>309.275</v>
      </c>
      <c r="AG10" s="27">
        <f t="shared" si="5"/>
        <v>552.38</v>
      </c>
      <c r="AH10" s="82"/>
      <c r="AI10" s="34"/>
      <c r="AJ10" s="82"/>
      <c r="AK10" s="34"/>
      <c r="AL10" s="35"/>
      <c r="AM10" s="27">
        <f t="shared" si="6"/>
        <v>0</v>
      </c>
      <c r="AN10" s="27">
        <f t="shared" si="7"/>
        <v>0</v>
      </c>
      <c r="AO10" s="27">
        <f t="shared" si="8"/>
        <v>552.38</v>
      </c>
      <c r="AP10" s="27">
        <f t="shared" si="9"/>
        <v>309.275</v>
      </c>
      <c r="AT10" s="17"/>
    </row>
    <row r="11" spans="1:46" s="83" customFormat="1" ht="12.75">
      <c r="A11" s="18">
        <v>10</v>
      </c>
      <c r="B11" s="84"/>
      <c r="C11" s="84"/>
      <c r="D11" s="17"/>
      <c r="E11" s="17"/>
      <c r="F11" s="17"/>
      <c r="G11" s="17"/>
      <c r="H11" s="17"/>
      <c r="I11" s="17"/>
      <c r="J11" s="32"/>
      <c r="K11" s="31"/>
      <c r="L11" s="78"/>
      <c r="M11" s="77"/>
      <c r="N11" s="35"/>
      <c r="O11" s="35"/>
      <c r="P11" s="36">
        <f t="shared" si="0"/>
        <v>0</v>
      </c>
      <c r="Q11" s="18"/>
      <c r="R11" s="34"/>
      <c r="S11" s="18"/>
      <c r="T11" s="34"/>
      <c r="U11" s="18"/>
      <c r="V11" s="34"/>
      <c r="W11" s="18"/>
      <c r="X11" s="34"/>
      <c r="Y11" s="35"/>
      <c r="Z11" s="27">
        <f t="shared" si="1"/>
        <v>0</v>
      </c>
      <c r="AA11" s="35"/>
      <c r="AB11" s="35"/>
      <c r="AC11" s="36">
        <f t="shared" si="2"/>
        <v>0</v>
      </c>
      <c r="AD11" s="35"/>
      <c r="AE11" s="27">
        <f t="shared" si="3"/>
        <v>0</v>
      </c>
      <c r="AF11" s="27">
        <f t="shared" si="4"/>
        <v>0</v>
      </c>
      <c r="AG11" s="27">
        <f t="shared" si="5"/>
        <v>0</v>
      </c>
      <c r="AH11" s="82"/>
      <c r="AI11" s="34"/>
      <c r="AJ11" s="82"/>
      <c r="AK11" s="34"/>
      <c r="AL11" s="35"/>
      <c r="AM11" s="27">
        <f t="shared" si="6"/>
        <v>0</v>
      </c>
      <c r="AN11" s="27">
        <f t="shared" si="7"/>
        <v>0</v>
      </c>
      <c r="AO11" s="27">
        <f t="shared" si="8"/>
        <v>0</v>
      </c>
      <c r="AP11" s="27">
        <f t="shared" si="9"/>
        <v>0</v>
      </c>
      <c r="AT11" s="84"/>
    </row>
    <row r="12" spans="1:46" s="83" customFormat="1" ht="12.75">
      <c r="A12" s="18">
        <v>11</v>
      </c>
      <c r="B12" s="17" t="s">
        <v>78</v>
      </c>
      <c r="C12" s="17" t="s">
        <v>42</v>
      </c>
      <c r="D12" s="121" t="s">
        <v>132</v>
      </c>
      <c r="E12" s="121" t="s">
        <v>24</v>
      </c>
      <c r="F12" s="121" t="s">
        <v>24</v>
      </c>
      <c r="G12" s="121" t="s">
        <v>24</v>
      </c>
      <c r="H12" s="121" t="s">
        <v>56</v>
      </c>
      <c r="I12" s="17"/>
      <c r="J12" s="32">
        <v>95</v>
      </c>
      <c r="K12" s="31">
        <v>0.002423726851851852</v>
      </c>
      <c r="L12" s="78"/>
      <c r="M12" s="77"/>
      <c r="N12" s="35">
        <v>66.37</v>
      </c>
      <c r="O12" s="35">
        <v>61.9</v>
      </c>
      <c r="P12" s="36">
        <f t="shared" si="0"/>
        <v>128.27</v>
      </c>
      <c r="Q12" s="18">
        <v>92</v>
      </c>
      <c r="R12" s="34">
        <v>0.0023716435185185186</v>
      </c>
      <c r="S12" s="18"/>
      <c r="T12" s="34"/>
      <c r="U12" s="18">
        <v>85</v>
      </c>
      <c r="V12" s="34">
        <v>0.002624768518518518</v>
      </c>
      <c r="W12" s="18"/>
      <c r="X12" s="34"/>
      <c r="Y12" s="35">
        <v>69.16</v>
      </c>
      <c r="Z12" s="27">
        <f t="shared" si="1"/>
        <v>103.74</v>
      </c>
      <c r="AA12" s="35">
        <v>77.13</v>
      </c>
      <c r="AB12" s="35">
        <v>76.04</v>
      </c>
      <c r="AC12" s="36">
        <f t="shared" si="2"/>
        <v>153.17000000000002</v>
      </c>
      <c r="AD12" s="35">
        <v>104.24</v>
      </c>
      <c r="AE12" s="27">
        <f t="shared" si="3"/>
        <v>156.35999999999999</v>
      </c>
      <c r="AF12" s="27">
        <f t="shared" si="4"/>
        <v>504.01</v>
      </c>
      <c r="AG12" s="27">
        <f t="shared" si="5"/>
        <v>813.5400000000001</v>
      </c>
      <c r="AH12" s="82"/>
      <c r="AI12" s="34"/>
      <c r="AJ12" s="82"/>
      <c r="AK12" s="34"/>
      <c r="AL12" s="35"/>
      <c r="AM12" s="27">
        <f t="shared" si="6"/>
        <v>0</v>
      </c>
      <c r="AN12" s="27">
        <f t="shared" si="7"/>
        <v>0</v>
      </c>
      <c r="AO12" s="27">
        <f t="shared" si="8"/>
        <v>813.5400000000001</v>
      </c>
      <c r="AP12" s="27">
        <f t="shared" si="9"/>
        <v>504.01</v>
      </c>
      <c r="AT12" s="17"/>
    </row>
    <row r="13" spans="1:46" s="83" customFormat="1" ht="12.75">
      <c r="A13" s="18">
        <v>12</v>
      </c>
      <c r="B13" s="84" t="s">
        <v>79</v>
      </c>
      <c r="C13" s="84" t="s">
        <v>51</v>
      </c>
      <c r="D13" s="121" t="s">
        <v>132</v>
      </c>
      <c r="E13" s="121" t="s">
        <v>132</v>
      </c>
      <c r="F13" s="121" t="s">
        <v>24</v>
      </c>
      <c r="G13" s="121" t="s">
        <v>24</v>
      </c>
      <c r="H13" s="121" t="s">
        <v>56</v>
      </c>
      <c r="I13" s="17" t="s">
        <v>51</v>
      </c>
      <c r="J13" s="32">
        <v>95</v>
      </c>
      <c r="K13" s="31">
        <v>0.0015708333333333332</v>
      </c>
      <c r="L13" s="78">
        <v>100</v>
      </c>
      <c r="M13" s="77">
        <v>0.0013856481481481482</v>
      </c>
      <c r="N13" s="35">
        <v>58.46</v>
      </c>
      <c r="O13" s="35">
        <v>57.63</v>
      </c>
      <c r="P13" s="36">
        <f t="shared" si="0"/>
        <v>116.09</v>
      </c>
      <c r="Q13" s="18">
        <v>94</v>
      </c>
      <c r="R13" s="34">
        <v>0.0023568287037037034</v>
      </c>
      <c r="S13" s="18"/>
      <c r="T13" s="34"/>
      <c r="U13" s="18">
        <v>100</v>
      </c>
      <c r="V13" s="34">
        <v>0.0027568287037037036</v>
      </c>
      <c r="W13" s="18">
        <v>90</v>
      </c>
      <c r="X13" s="34">
        <v>0.002611805555555556</v>
      </c>
      <c r="Y13" s="35">
        <v>71.4</v>
      </c>
      <c r="Z13" s="27">
        <f t="shared" si="1"/>
        <v>107.10000000000001</v>
      </c>
      <c r="AA13" s="35">
        <v>78.7</v>
      </c>
      <c r="AB13" s="35">
        <v>77.61</v>
      </c>
      <c r="AC13" s="36">
        <f t="shared" si="2"/>
        <v>156.31</v>
      </c>
      <c r="AD13" s="35">
        <v>113.2</v>
      </c>
      <c r="AE13" s="27">
        <f t="shared" si="3"/>
        <v>169.8</v>
      </c>
      <c r="AF13" s="27">
        <f t="shared" si="4"/>
        <v>512.19</v>
      </c>
      <c r="AG13" s="27">
        <f t="shared" si="5"/>
        <v>838.3</v>
      </c>
      <c r="AH13" s="82">
        <v>95</v>
      </c>
      <c r="AI13" s="34">
        <v>0.00398912037037037</v>
      </c>
      <c r="AJ13" s="82">
        <v>95</v>
      </c>
      <c r="AK13" s="34">
        <v>0.004628125</v>
      </c>
      <c r="AL13" s="35">
        <v>93.91</v>
      </c>
      <c r="AM13" s="27">
        <f t="shared" si="6"/>
        <v>140.865</v>
      </c>
      <c r="AN13" s="27">
        <f t="shared" si="7"/>
        <v>235.865</v>
      </c>
      <c r="AO13" s="27">
        <f t="shared" si="8"/>
        <v>1074.165</v>
      </c>
      <c r="AP13" s="27">
        <f t="shared" si="9"/>
        <v>748.0550000000001</v>
      </c>
      <c r="AT13" s="84"/>
    </row>
    <row r="14" spans="1:46" s="83" customFormat="1" ht="12.75">
      <c r="A14" s="18">
        <v>13</v>
      </c>
      <c r="B14" s="17" t="s">
        <v>80</v>
      </c>
      <c r="C14" s="17" t="s">
        <v>40</v>
      </c>
      <c r="D14" s="121" t="s">
        <v>132</v>
      </c>
      <c r="E14" s="121" t="s">
        <v>24</v>
      </c>
      <c r="F14" s="121" t="s">
        <v>24</v>
      </c>
      <c r="G14" s="121" t="s">
        <v>24</v>
      </c>
      <c r="H14" s="121" t="s">
        <v>56</v>
      </c>
      <c r="I14" s="17"/>
      <c r="J14" s="32">
        <v>85</v>
      </c>
      <c r="K14" s="31">
        <v>0.0020261574074074075</v>
      </c>
      <c r="L14" s="78"/>
      <c r="M14" s="77"/>
      <c r="N14" s="35">
        <v>61.89</v>
      </c>
      <c r="O14" s="35">
        <v>58.06</v>
      </c>
      <c r="P14" s="36">
        <f t="shared" si="0"/>
        <v>119.95</v>
      </c>
      <c r="Q14" s="18">
        <v>80</v>
      </c>
      <c r="R14" s="34">
        <v>0.001800925925925926</v>
      </c>
      <c r="S14" s="18"/>
      <c r="T14" s="34"/>
      <c r="U14" s="18">
        <v>90</v>
      </c>
      <c r="V14" s="34">
        <v>0.0022967592592592592</v>
      </c>
      <c r="W14" s="18"/>
      <c r="X14" s="34"/>
      <c r="Y14" s="35">
        <v>80.08</v>
      </c>
      <c r="Z14" s="27">
        <f t="shared" si="1"/>
        <v>120.12</v>
      </c>
      <c r="AA14" s="35">
        <v>73.1</v>
      </c>
      <c r="AB14" s="35">
        <v>71.33</v>
      </c>
      <c r="AC14" s="36">
        <f t="shared" si="2"/>
        <v>144.43</v>
      </c>
      <c r="AD14" s="35">
        <v>105.22</v>
      </c>
      <c r="AE14" s="27">
        <f t="shared" si="3"/>
        <v>157.82999999999998</v>
      </c>
      <c r="AF14" s="27">
        <f t="shared" si="4"/>
        <v>495.07</v>
      </c>
      <c r="AG14" s="27">
        <f t="shared" si="5"/>
        <v>797.3299999999999</v>
      </c>
      <c r="AH14" s="82"/>
      <c r="AI14" s="34"/>
      <c r="AJ14" s="82"/>
      <c r="AK14" s="34"/>
      <c r="AL14" s="35"/>
      <c r="AM14" s="27">
        <f t="shared" si="6"/>
        <v>0</v>
      </c>
      <c r="AN14" s="27">
        <f t="shared" si="7"/>
        <v>0</v>
      </c>
      <c r="AO14" s="27">
        <f t="shared" si="8"/>
        <v>797.3299999999999</v>
      </c>
      <c r="AP14" s="27">
        <f t="shared" si="9"/>
        <v>495.07</v>
      </c>
      <c r="AT14" s="17"/>
    </row>
    <row r="15" spans="1:46" s="83" customFormat="1" ht="12.75">
      <c r="A15" s="18">
        <v>14</v>
      </c>
      <c r="B15" s="17" t="s">
        <v>81</v>
      </c>
      <c r="C15" s="84" t="s">
        <v>38</v>
      </c>
      <c r="D15" s="121" t="s">
        <v>132</v>
      </c>
      <c r="E15" s="121" t="s">
        <v>132</v>
      </c>
      <c r="F15" s="121" t="s">
        <v>24</v>
      </c>
      <c r="G15" s="121" t="s">
        <v>24</v>
      </c>
      <c r="H15" s="121" t="s">
        <v>56</v>
      </c>
      <c r="I15" s="17" t="s">
        <v>38</v>
      </c>
      <c r="J15" s="32">
        <v>100</v>
      </c>
      <c r="K15" s="31">
        <v>0.0015935185185185184</v>
      </c>
      <c r="L15" s="78">
        <v>85</v>
      </c>
      <c r="M15" s="77">
        <v>0.0014771990740740741</v>
      </c>
      <c r="N15" s="35">
        <v>56.8</v>
      </c>
      <c r="O15" s="35">
        <v>56.43</v>
      </c>
      <c r="P15" s="36">
        <f t="shared" si="0"/>
        <v>113.22999999999999</v>
      </c>
      <c r="Q15" s="18">
        <v>86</v>
      </c>
      <c r="R15" s="34">
        <v>0.002343287037037037</v>
      </c>
      <c r="S15" s="18"/>
      <c r="T15" s="34"/>
      <c r="U15" s="18">
        <v>95</v>
      </c>
      <c r="V15" s="34">
        <v>0.0020811342592592596</v>
      </c>
      <c r="W15" s="18">
        <v>90</v>
      </c>
      <c r="X15" s="34">
        <v>0.0020001157407407407</v>
      </c>
      <c r="Y15" s="35">
        <v>67.24</v>
      </c>
      <c r="Z15" s="27">
        <f t="shared" si="1"/>
        <v>100.85999999999999</v>
      </c>
      <c r="AA15" s="35">
        <v>73.78</v>
      </c>
      <c r="AB15" s="35">
        <v>71.38</v>
      </c>
      <c r="AC15" s="36">
        <f t="shared" si="2"/>
        <v>145.16</v>
      </c>
      <c r="AD15" s="35">
        <v>0</v>
      </c>
      <c r="AE15" s="27">
        <f t="shared" si="3"/>
        <v>0</v>
      </c>
      <c r="AF15" s="27">
        <f t="shared" si="4"/>
        <v>495.09000000000003</v>
      </c>
      <c r="AG15" s="27">
        <f t="shared" si="5"/>
        <v>640.25</v>
      </c>
      <c r="AH15" s="82">
        <v>90</v>
      </c>
      <c r="AI15" s="34">
        <v>0.0025509259259259257</v>
      </c>
      <c r="AJ15" s="82">
        <v>90</v>
      </c>
      <c r="AK15" s="34">
        <v>0.0022615740740740743</v>
      </c>
      <c r="AL15" s="35">
        <v>96.06</v>
      </c>
      <c r="AM15" s="27">
        <f t="shared" si="6"/>
        <v>144.09</v>
      </c>
      <c r="AN15" s="27">
        <f t="shared" si="7"/>
        <v>234.09</v>
      </c>
      <c r="AO15" s="27">
        <f t="shared" si="8"/>
        <v>874.34</v>
      </c>
      <c r="AP15" s="27">
        <f t="shared" si="9"/>
        <v>729.1800000000001</v>
      </c>
      <c r="AT15" s="17"/>
    </row>
    <row r="16" spans="1:46" s="83" customFormat="1" ht="12.75">
      <c r="A16" s="18">
        <v>15</v>
      </c>
      <c r="B16" s="17" t="s">
        <v>82</v>
      </c>
      <c r="C16" s="17" t="s">
        <v>38</v>
      </c>
      <c r="D16" s="121" t="s">
        <v>132</v>
      </c>
      <c r="E16" s="121" t="s">
        <v>132</v>
      </c>
      <c r="F16" s="121" t="s">
        <v>24</v>
      </c>
      <c r="G16" s="121" t="s">
        <v>24</v>
      </c>
      <c r="H16" s="121" t="s">
        <v>56</v>
      </c>
      <c r="I16" s="17"/>
      <c r="J16" s="32">
        <v>90</v>
      </c>
      <c r="K16" s="31">
        <v>0.002613541666666667</v>
      </c>
      <c r="L16" s="78"/>
      <c r="M16" s="77"/>
      <c r="N16" s="35">
        <v>55.78</v>
      </c>
      <c r="O16" s="35">
        <v>54.4</v>
      </c>
      <c r="P16" s="36">
        <f t="shared" si="0"/>
        <v>110.18</v>
      </c>
      <c r="Q16" s="18">
        <v>96</v>
      </c>
      <c r="R16" s="34">
        <v>0.001768634259259259</v>
      </c>
      <c r="S16" s="18"/>
      <c r="T16" s="34"/>
      <c r="U16" s="18">
        <v>75</v>
      </c>
      <c r="V16" s="34">
        <v>0.002996990740740741</v>
      </c>
      <c r="W16" s="18"/>
      <c r="X16" s="34"/>
      <c r="Y16" s="35">
        <v>71.36</v>
      </c>
      <c r="Z16" s="27">
        <f t="shared" si="1"/>
        <v>107.03999999999999</v>
      </c>
      <c r="AA16" s="35">
        <v>77.88</v>
      </c>
      <c r="AB16" s="35">
        <v>75.91</v>
      </c>
      <c r="AC16" s="36">
        <f t="shared" si="2"/>
        <v>153.79</v>
      </c>
      <c r="AD16" s="35">
        <v>101.34</v>
      </c>
      <c r="AE16" s="27">
        <f t="shared" si="3"/>
        <v>152.01</v>
      </c>
      <c r="AF16" s="27">
        <f t="shared" si="4"/>
        <v>478.22</v>
      </c>
      <c r="AG16" s="27">
        <f t="shared" si="5"/>
        <v>784.02</v>
      </c>
      <c r="AH16" s="82">
        <v>55</v>
      </c>
      <c r="AI16" s="34">
        <v>0.005032523148148148</v>
      </c>
      <c r="AJ16" s="82"/>
      <c r="AK16" s="34"/>
      <c r="AL16" s="35">
        <v>0</v>
      </c>
      <c r="AM16" s="27">
        <f t="shared" si="6"/>
        <v>0</v>
      </c>
      <c r="AN16" s="27">
        <f t="shared" si="7"/>
        <v>55</v>
      </c>
      <c r="AO16" s="27">
        <f t="shared" si="8"/>
        <v>839.02</v>
      </c>
      <c r="AP16" s="27">
        <f t="shared" si="9"/>
        <v>533.22</v>
      </c>
      <c r="AT16" s="17"/>
    </row>
    <row r="17" spans="1:46" s="83" customFormat="1" ht="12.75">
      <c r="A17" s="18">
        <v>16</v>
      </c>
      <c r="B17" s="17" t="s">
        <v>83</v>
      </c>
      <c r="C17" s="17" t="s">
        <v>39</v>
      </c>
      <c r="D17" s="121" t="s">
        <v>132</v>
      </c>
      <c r="E17" s="121" t="s">
        <v>132</v>
      </c>
      <c r="F17" s="121" t="s">
        <v>24</v>
      </c>
      <c r="G17" s="121" t="s">
        <v>24</v>
      </c>
      <c r="H17" s="121" t="s">
        <v>56</v>
      </c>
      <c r="I17" s="17"/>
      <c r="J17" s="32">
        <v>85</v>
      </c>
      <c r="K17" s="31">
        <v>0.0030233796296296293</v>
      </c>
      <c r="L17" s="78"/>
      <c r="M17" s="77"/>
      <c r="N17" s="35">
        <v>52.66</v>
      </c>
      <c r="O17" s="35">
        <v>51.58</v>
      </c>
      <c r="P17" s="36">
        <f t="shared" si="0"/>
        <v>104.24</v>
      </c>
      <c r="Q17" s="18">
        <v>92</v>
      </c>
      <c r="R17" s="34">
        <v>0.0022438657407407407</v>
      </c>
      <c r="S17" s="18"/>
      <c r="T17" s="34"/>
      <c r="U17" s="18">
        <v>75</v>
      </c>
      <c r="V17" s="34">
        <v>0.0029243055555555554</v>
      </c>
      <c r="W17" s="18"/>
      <c r="X17" s="34"/>
      <c r="Y17" s="35">
        <v>64.7</v>
      </c>
      <c r="Z17" s="27">
        <f t="shared" si="1"/>
        <v>97.05000000000001</v>
      </c>
      <c r="AA17" s="35">
        <v>71.4</v>
      </c>
      <c r="AB17" s="35">
        <v>67.65</v>
      </c>
      <c r="AC17" s="36">
        <f t="shared" si="2"/>
        <v>139.05</v>
      </c>
      <c r="AD17" s="35">
        <v>87.45</v>
      </c>
      <c r="AE17" s="27">
        <f t="shared" si="3"/>
        <v>131.175</v>
      </c>
      <c r="AF17" s="27">
        <f t="shared" si="4"/>
        <v>453.29</v>
      </c>
      <c r="AG17" s="27">
        <f t="shared" si="5"/>
        <v>723.5150000000001</v>
      </c>
      <c r="AH17" s="82">
        <v>75</v>
      </c>
      <c r="AI17" s="34">
        <v>0.0031927083333333334</v>
      </c>
      <c r="AJ17" s="82"/>
      <c r="AK17" s="34"/>
      <c r="AL17" s="35">
        <v>84.73</v>
      </c>
      <c r="AM17" s="27">
        <f t="shared" si="6"/>
        <v>127.095</v>
      </c>
      <c r="AN17" s="27">
        <f t="shared" si="7"/>
        <v>202.095</v>
      </c>
      <c r="AO17" s="27">
        <f t="shared" si="8"/>
        <v>925.6100000000001</v>
      </c>
      <c r="AP17" s="27">
        <f t="shared" si="9"/>
        <v>655.385</v>
      </c>
      <c r="AT17" s="17"/>
    </row>
    <row r="18" spans="1:46" s="83" customFormat="1" ht="12.75">
      <c r="A18" s="18">
        <v>17</v>
      </c>
      <c r="B18" s="17" t="s">
        <v>84</v>
      </c>
      <c r="C18" s="17" t="s">
        <v>54</v>
      </c>
      <c r="D18" s="121" t="s">
        <v>132</v>
      </c>
      <c r="E18" s="121" t="s">
        <v>24</v>
      </c>
      <c r="F18" s="121" t="s">
        <v>24</v>
      </c>
      <c r="G18" s="121" t="s">
        <v>24</v>
      </c>
      <c r="H18" s="121" t="s">
        <v>56</v>
      </c>
      <c r="I18" s="17" t="s">
        <v>54</v>
      </c>
      <c r="J18" s="32">
        <v>75</v>
      </c>
      <c r="K18" s="31">
        <v>0.0020583333333333335</v>
      </c>
      <c r="L18" s="78"/>
      <c r="M18" s="77"/>
      <c r="N18" s="35">
        <v>51.08</v>
      </c>
      <c r="O18" s="35">
        <v>50.62</v>
      </c>
      <c r="P18" s="36">
        <f t="shared" si="0"/>
        <v>101.69999999999999</v>
      </c>
      <c r="Q18" s="18">
        <v>96</v>
      </c>
      <c r="R18" s="34">
        <v>0.001124074074074074</v>
      </c>
      <c r="S18" s="18">
        <v>94</v>
      </c>
      <c r="T18" s="34">
        <v>0.0011035879629629631</v>
      </c>
      <c r="U18" s="18">
        <v>85</v>
      </c>
      <c r="V18" s="34">
        <v>0.002112962962962963</v>
      </c>
      <c r="W18" s="18"/>
      <c r="X18" s="34"/>
      <c r="Y18" s="35">
        <v>74.26</v>
      </c>
      <c r="Z18" s="27">
        <f t="shared" si="1"/>
        <v>111.39000000000001</v>
      </c>
      <c r="AA18" s="35">
        <v>61.13</v>
      </c>
      <c r="AB18" s="35">
        <v>58.06</v>
      </c>
      <c r="AC18" s="36">
        <f t="shared" si="2"/>
        <v>119.19</v>
      </c>
      <c r="AD18" s="35">
        <v>101.6</v>
      </c>
      <c r="AE18" s="27">
        <f t="shared" si="3"/>
        <v>152.39999999999998</v>
      </c>
      <c r="AF18" s="27">
        <f t="shared" si="4"/>
        <v>469.09000000000003</v>
      </c>
      <c r="AG18" s="27">
        <f t="shared" si="5"/>
        <v>740.68</v>
      </c>
      <c r="AH18" s="82"/>
      <c r="AI18" s="34"/>
      <c r="AJ18" s="82"/>
      <c r="AK18" s="34"/>
      <c r="AL18" s="35"/>
      <c r="AM18" s="27">
        <f t="shared" si="6"/>
        <v>0</v>
      </c>
      <c r="AN18" s="27">
        <f t="shared" si="7"/>
        <v>0</v>
      </c>
      <c r="AO18" s="27">
        <f t="shared" si="8"/>
        <v>740.68</v>
      </c>
      <c r="AP18" s="27">
        <f t="shared" si="9"/>
        <v>469.09000000000003</v>
      </c>
      <c r="AT18" s="17"/>
    </row>
    <row r="19" spans="1:46" s="83" customFormat="1" ht="12.75">
      <c r="A19" s="18">
        <v>18</v>
      </c>
      <c r="B19" s="17" t="s">
        <v>85</v>
      </c>
      <c r="C19" s="17" t="s">
        <v>38</v>
      </c>
      <c r="D19" s="121" t="s">
        <v>132</v>
      </c>
      <c r="E19" s="121" t="s">
        <v>24</v>
      </c>
      <c r="F19" s="121" t="s">
        <v>24</v>
      </c>
      <c r="G19" s="121" t="s">
        <v>24</v>
      </c>
      <c r="H19" s="121" t="s">
        <v>56</v>
      </c>
      <c r="I19" s="17"/>
      <c r="J19" s="32">
        <v>95</v>
      </c>
      <c r="K19" s="31">
        <v>0.002111111111111111</v>
      </c>
      <c r="L19" s="78"/>
      <c r="M19" s="77"/>
      <c r="N19" s="35">
        <v>55.79</v>
      </c>
      <c r="O19" s="35">
        <v>53.9</v>
      </c>
      <c r="P19" s="36">
        <f t="shared" si="0"/>
        <v>109.69</v>
      </c>
      <c r="Q19" s="18">
        <v>78</v>
      </c>
      <c r="R19" s="34">
        <v>0.003298263888888889</v>
      </c>
      <c r="S19" s="18"/>
      <c r="T19" s="34"/>
      <c r="U19" s="18">
        <v>95</v>
      </c>
      <c r="V19" s="34">
        <v>0.00322337962962963</v>
      </c>
      <c r="W19" s="18"/>
      <c r="X19" s="34"/>
      <c r="Y19" s="35">
        <v>61.55</v>
      </c>
      <c r="Z19" s="27">
        <f t="shared" si="1"/>
        <v>92.32499999999999</v>
      </c>
      <c r="AA19" s="35">
        <v>60.05</v>
      </c>
      <c r="AB19" s="35">
        <v>59.6</v>
      </c>
      <c r="AC19" s="36">
        <f t="shared" si="2"/>
        <v>119.65</v>
      </c>
      <c r="AD19" s="35">
        <v>100.26</v>
      </c>
      <c r="AE19" s="27">
        <f t="shared" si="3"/>
        <v>150.39000000000001</v>
      </c>
      <c r="AF19" s="27">
        <f t="shared" si="4"/>
        <v>470.015</v>
      </c>
      <c r="AG19" s="27">
        <f t="shared" si="5"/>
        <v>740.055</v>
      </c>
      <c r="AH19" s="82"/>
      <c r="AI19" s="34"/>
      <c r="AJ19" s="82"/>
      <c r="AK19" s="34"/>
      <c r="AL19" s="35"/>
      <c r="AM19" s="27">
        <f t="shared" si="6"/>
        <v>0</v>
      </c>
      <c r="AN19" s="27">
        <f t="shared" si="7"/>
        <v>0</v>
      </c>
      <c r="AO19" s="27">
        <f t="shared" si="8"/>
        <v>740.055</v>
      </c>
      <c r="AP19" s="27">
        <f t="shared" si="9"/>
        <v>470.015</v>
      </c>
      <c r="AT19" s="17"/>
    </row>
    <row r="20" spans="1:46" s="83" customFormat="1" ht="12.75">
      <c r="A20" s="18">
        <v>19</v>
      </c>
      <c r="B20" s="17"/>
      <c r="C20" s="17"/>
      <c r="D20" s="17"/>
      <c r="E20" s="17"/>
      <c r="F20" s="17"/>
      <c r="G20" s="17"/>
      <c r="H20" s="17"/>
      <c r="I20" s="17"/>
      <c r="J20" s="32"/>
      <c r="K20" s="31"/>
      <c r="L20" s="78"/>
      <c r="M20" s="77"/>
      <c r="N20" s="35"/>
      <c r="O20" s="35"/>
      <c r="P20" s="36">
        <f t="shared" si="0"/>
        <v>0</v>
      </c>
      <c r="Q20" s="18"/>
      <c r="R20" s="34"/>
      <c r="S20" s="18"/>
      <c r="T20" s="34"/>
      <c r="U20" s="18"/>
      <c r="V20" s="34"/>
      <c r="W20" s="18"/>
      <c r="X20" s="34"/>
      <c r="Y20" s="35"/>
      <c r="Z20" s="27">
        <f t="shared" si="1"/>
        <v>0</v>
      </c>
      <c r="AA20" s="35"/>
      <c r="AB20" s="35"/>
      <c r="AC20" s="36">
        <f t="shared" si="2"/>
        <v>0</v>
      </c>
      <c r="AD20" s="35"/>
      <c r="AE20" s="27">
        <f t="shared" si="3"/>
        <v>0</v>
      </c>
      <c r="AF20" s="27">
        <f t="shared" si="4"/>
        <v>0</v>
      </c>
      <c r="AG20" s="27">
        <f t="shared" si="5"/>
        <v>0</v>
      </c>
      <c r="AH20" s="82"/>
      <c r="AI20" s="34"/>
      <c r="AJ20" s="82"/>
      <c r="AK20" s="34"/>
      <c r="AL20" s="35"/>
      <c r="AM20" s="27">
        <f t="shared" si="6"/>
        <v>0</v>
      </c>
      <c r="AN20" s="27">
        <f t="shared" si="7"/>
        <v>0</v>
      </c>
      <c r="AO20" s="27">
        <f t="shared" si="8"/>
        <v>0</v>
      </c>
      <c r="AP20" s="27">
        <f t="shared" si="9"/>
        <v>0</v>
      </c>
      <c r="AT20" s="17"/>
    </row>
    <row r="21" spans="1:46" s="83" customFormat="1" ht="12.75">
      <c r="A21" s="18">
        <v>20</v>
      </c>
      <c r="B21" s="17"/>
      <c r="C21" s="84"/>
      <c r="D21" s="17"/>
      <c r="E21" s="17"/>
      <c r="F21" s="17"/>
      <c r="G21" s="17"/>
      <c r="H21" s="17"/>
      <c r="I21" s="17"/>
      <c r="J21" s="32"/>
      <c r="K21" s="31"/>
      <c r="L21" s="78"/>
      <c r="M21" s="77"/>
      <c r="N21" s="35"/>
      <c r="O21" s="35"/>
      <c r="P21" s="36">
        <f t="shared" si="0"/>
        <v>0</v>
      </c>
      <c r="Q21" s="18"/>
      <c r="R21" s="34"/>
      <c r="S21" s="18"/>
      <c r="T21" s="34"/>
      <c r="U21" s="18"/>
      <c r="V21" s="34"/>
      <c r="W21" s="18"/>
      <c r="X21" s="34"/>
      <c r="Y21" s="35"/>
      <c r="Z21" s="27">
        <f t="shared" si="1"/>
        <v>0</v>
      </c>
      <c r="AA21" s="35"/>
      <c r="AB21" s="35"/>
      <c r="AC21" s="36">
        <f t="shared" si="2"/>
        <v>0</v>
      </c>
      <c r="AD21" s="35"/>
      <c r="AE21" s="27">
        <f t="shared" si="3"/>
        <v>0</v>
      </c>
      <c r="AF21" s="27">
        <f t="shared" si="4"/>
        <v>0</v>
      </c>
      <c r="AG21" s="27">
        <f t="shared" si="5"/>
        <v>0</v>
      </c>
      <c r="AH21" s="82"/>
      <c r="AI21" s="34"/>
      <c r="AJ21" s="82"/>
      <c r="AK21" s="34"/>
      <c r="AL21" s="35"/>
      <c r="AM21" s="27">
        <f t="shared" si="6"/>
        <v>0</v>
      </c>
      <c r="AN21" s="27">
        <f t="shared" si="7"/>
        <v>0</v>
      </c>
      <c r="AO21" s="27">
        <f t="shared" si="8"/>
        <v>0</v>
      </c>
      <c r="AP21" s="27">
        <f t="shared" si="9"/>
        <v>0</v>
      </c>
      <c r="AT21" s="17"/>
    </row>
    <row r="22" spans="1:46" s="83" customFormat="1" ht="12.75">
      <c r="A22" s="120">
        <v>21</v>
      </c>
      <c r="B22" s="120" t="s">
        <v>86</v>
      </c>
      <c r="C22" s="120" t="s">
        <v>51</v>
      </c>
      <c r="D22" s="121" t="s">
        <v>132</v>
      </c>
      <c r="E22" s="121" t="s">
        <v>132</v>
      </c>
      <c r="F22" s="121" t="s">
        <v>24</v>
      </c>
      <c r="G22" s="121" t="s">
        <v>24</v>
      </c>
      <c r="H22" s="121" t="s">
        <v>56</v>
      </c>
      <c r="I22" s="17" t="s">
        <v>51</v>
      </c>
      <c r="J22" s="32">
        <v>100</v>
      </c>
      <c r="K22" s="31">
        <v>0.0018684027777777779</v>
      </c>
      <c r="L22" s="78">
        <v>95</v>
      </c>
      <c r="M22" s="77">
        <v>0.0015856481481481479</v>
      </c>
      <c r="N22" s="35">
        <v>61.01</v>
      </c>
      <c r="O22" s="35">
        <v>59.76</v>
      </c>
      <c r="P22" s="36">
        <f t="shared" si="0"/>
        <v>120.77</v>
      </c>
      <c r="Q22" s="18">
        <v>92</v>
      </c>
      <c r="R22" s="34">
        <v>0.0018750000000000001</v>
      </c>
      <c r="S22" s="18"/>
      <c r="T22" s="34"/>
      <c r="U22" s="18">
        <v>100</v>
      </c>
      <c r="V22" s="34">
        <v>0.002854398148148148</v>
      </c>
      <c r="W22" s="18">
        <v>90</v>
      </c>
      <c r="X22" s="34">
        <v>0.0022019675925925926</v>
      </c>
      <c r="Y22" s="35">
        <v>75.27</v>
      </c>
      <c r="Z22" s="27">
        <f t="shared" si="1"/>
        <v>112.905</v>
      </c>
      <c r="AA22" s="35">
        <v>80.31</v>
      </c>
      <c r="AB22" s="35">
        <v>80.12</v>
      </c>
      <c r="AC22" s="36">
        <f t="shared" si="2"/>
        <v>160.43</v>
      </c>
      <c r="AD22" s="35">
        <v>120.15</v>
      </c>
      <c r="AE22" s="27">
        <f t="shared" si="3"/>
        <v>180.22500000000002</v>
      </c>
      <c r="AF22" s="27">
        <f t="shared" si="4"/>
        <v>525.675</v>
      </c>
      <c r="AG22" s="27">
        <f t="shared" si="5"/>
        <v>866.33</v>
      </c>
      <c r="AH22" s="82">
        <v>85</v>
      </c>
      <c r="AI22" s="34">
        <v>0.0024387731481481482</v>
      </c>
      <c r="AJ22" s="82"/>
      <c r="AK22" s="34"/>
      <c r="AL22" s="35">
        <v>98.58</v>
      </c>
      <c r="AM22" s="27">
        <f t="shared" si="6"/>
        <v>147.87</v>
      </c>
      <c r="AN22" s="27">
        <f t="shared" si="7"/>
        <v>232.87</v>
      </c>
      <c r="AO22" s="27">
        <f t="shared" si="8"/>
        <v>1099.2</v>
      </c>
      <c r="AP22" s="27">
        <f t="shared" si="9"/>
        <v>758.545</v>
      </c>
      <c r="AT22" s="17"/>
    </row>
    <row r="23" spans="1:46" s="83" customFormat="1" ht="12.75">
      <c r="A23" s="120">
        <v>22</v>
      </c>
      <c r="B23" s="120" t="s">
        <v>87</v>
      </c>
      <c r="C23" s="120" t="s">
        <v>53</v>
      </c>
      <c r="D23" s="121" t="s">
        <v>132</v>
      </c>
      <c r="E23" s="121" t="s">
        <v>132</v>
      </c>
      <c r="F23" s="121" t="s">
        <v>24</v>
      </c>
      <c r="G23" s="121" t="s">
        <v>24</v>
      </c>
      <c r="H23" s="121" t="s">
        <v>56</v>
      </c>
      <c r="I23" s="17" t="s">
        <v>53</v>
      </c>
      <c r="J23" s="32">
        <v>75</v>
      </c>
      <c r="K23" s="31">
        <v>0.0015733796296296297</v>
      </c>
      <c r="L23" s="78"/>
      <c r="M23" s="77"/>
      <c r="N23" s="35">
        <v>63.94</v>
      </c>
      <c r="O23" s="35">
        <v>62.15</v>
      </c>
      <c r="P23" s="36">
        <f t="shared" si="0"/>
        <v>126.09</v>
      </c>
      <c r="Q23" s="18">
        <v>96</v>
      </c>
      <c r="R23" s="34">
        <v>0.0013726851851851851</v>
      </c>
      <c r="S23" s="18">
        <v>92</v>
      </c>
      <c r="T23" s="34">
        <v>0.0012471064814814816</v>
      </c>
      <c r="U23" s="18">
        <v>85</v>
      </c>
      <c r="V23" s="34">
        <v>0.002667824074074074</v>
      </c>
      <c r="W23" s="18"/>
      <c r="X23" s="34"/>
      <c r="Y23" s="35">
        <v>77.38</v>
      </c>
      <c r="Z23" s="27">
        <f t="shared" si="1"/>
        <v>116.07</v>
      </c>
      <c r="AA23" s="35">
        <v>73.24</v>
      </c>
      <c r="AB23" s="35">
        <v>72.93</v>
      </c>
      <c r="AC23" s="36">
        <f t="shared" si="2"/>
        <v>146.17000000000002</v>
      </c>
      <c r="AD23" s="35">
        <v>101.21</v>
      </c>
      <c r="AE23" s="27">
        <f t="shared" si="3"/>
        <v>151.815</v>
      </c>
      <c r="AF23" s="27">
        <f t="shared" si="4"/>
        <v>498.16</v>
      </c>
      <c r="AG23" s="27">
        <f t="shared" si="5"/>
        <v>796.145</v>
      </c>
      <c r="AH23" s="82">
        <v>80</v>
      </c>
      <c r="AI23" s="34">
        <v>0.003937268518518518</v>
      </c>
      <c r="AJ23" s="82"/>
      <c r="AK23" s="34"/>
      <c r="AL23" s="35">
        <v>95.09</v>
      </c>
      <c r="AM23" s="27">
        <f t="shared" si="6"/>
        <v>142.635</v>
      </c>
      <c r="AN23" s="27">
        <f t="shared" si="7"/>
        <v>222.635</v>
      </c>
      <c r="AO23" s="27">
        <f t="shared" si="8"/>
        <v>1018.78</v>
      </c>
      <c r="AP23" s="27">
        <f t="shared" si="9"/>
        <v>720.7950000000001</v>
      </c>
      <c r="AT23" s="17"/>
    </row>
    <row r="24" spans="1:46" s="83" customFormat="1" ht="12.75">
      <c r="A24" s="120">
        <v>23</v>
      </c>
      <c r="B24" s="120" t="s">
        <v>88</v>
      </c>
      <c r="C24" s="120" t="s">
        <v>51</v>
      </c>
      <c r="D24" s="121" t="s">
        <v>132</v>
      </c>
      <c r="E24" s="121" t="s">
        <v>132</v>
      </c>
      <c r="F24" s="121" t="s">
        <v>24</v>
      </c>
      <c r="G24" s="121" t="s">
        <v>24</v>
      </c>
      <c r="H24" s="121" t="s">
        <v>56</v>
      </c>
      <c r="I24" s="17"/>
      <c r="J24" s="32">
        <v>95</v>
      </c>
      <c r="K24" s="31">
        <v>0.0019828703703703705</v>
      </c>
      <c r="L24" s="78"/>
      <c r="M24" s="77"/>
      <c r="N24" s="35">
        <v>58.28</v>
      </c>
      <c r="O24" s="35">
        <v>57.62</v>
      </c>
      <c r="P24" s="36">
        <f t="shared" si="0"/>
        <v>115.9</v>
      </c>
      <c r="Q24" s="18">
        <v>98</v>
      </c>
      <c r="R24" s="34">
        <v>0.0014850694444444445</v>
      </c>
      <c r="S24" s="18">
        <v>94</v>
      </c>
      <c r="T24" s="34">
        <v>0.0011592592592592594</v>
      </c>
      <c r="U24" s="18">
        <v>95</v>
      </c>
      <c r="V24" s="34">
        <v>0.0021846064814814814</v>
      </c>
      <c r="W24" s="18">
        <v>85</v>
      </c>
      <c r="X24" s="34">
        <v>0.0019083333333333333</v>
      </c>
      <c r="Y24" s="35">
        <v>75.47</v>
      </c>
      <c r="Z24" s="27">
        <f t="shared" si="1"/>
        <v>113.205</v>
      </c>
      <c r="AA24" s="35">
        <v>76.94</v>
      </c>
      <c r="AB24" s="35">
        <v>74.18</v>
      </c>
      <c r="AC24" s="36">
        <f t="shared" si="2"/>
        <v>151.12</v>
      </c>
      <c r="AD24" s="35">
        <v>0</v>
      </c>
      <c r="AE24" s="27">
        <f t="shared" si="3"/>
        <v>0</v>
      </c>
      <c r="AF24" s="27">
        <f t="shared" si="4"/>
        <v>517.105</v>
      </c>
      <c r="AG24" s="27">
        <f t="shared" si="5"/>
        <v>668.225</v>
      </c>
      <c r="AH24" s="82">
        <v>90</v>
      </c>
      <c r="AI24" s="34">
        <v>0.0027578703703703706</v>
      </c>
      <c r="AJ24" s="82">
        <v>85</v>
      </c>
      <c r="AK24" s="34">
        <v>0.0023853009259259257</v>
      </c>
      <c r="AL24" s="35">
        <v>93.62</v>
      </c>
      <c r="AM24" s="27">
        <f t="shared" si="6"/>
        <v>140.43</v>
      </c>
      <c r="AN24" s="27">
        <f t="shared" si="7"/>
        <v>230.43</v>
      </c>
      <c r="AO24" s="27">
        <f t="shared" si="8"/>
        <v>898.655</v>
      </c>
      <c r="AP24" s="27">
        <f t="shared" si="9"/>
        <v>747.5350000000001</v>
      </c>
      <c r="AT24" s="17"/>
    </row>
    <row r="25" spans="1:46" s="83" customFormat="1" ht="12.75">
      <c r="A25" s="120">
        <v>24</v>
      </c>
      <c r="B25" s="120" t="s">
        <v>89</v>
      </c>
      <c r="C25" s="120" t="s">
        <v>38</v>
      </c>
      <c r="D25" s="121" t="s">
        <v>132</v>
      </c>
      <c r="E25" s="121" t="s">
        <v>132</v>
      </c>
      <c r="F25" s="121" t="s">
        <v>24</v>
      </c>
      <c r="G25" s="121" t="s">
        <v>24</v>
      </c>
      <c r="H25" s="121" t="s">
        <v>56</v>
      </c>
      <c r="I25" s="17"/>
      <c r="J25" s="32">
        <v>75</v>
      </c>
      <c r="K25" s="31">
        <v>0.0017122685185185183</v>
      </c>
      <c r="L25" s="78"/>
      <c r="M25" s="77"/>
      <c r="N25" s="35">
        <v>57.13</v>
      </c>
      <c r="O25" s="35">
        <v>56.88</v>
      </c>
      <c r="P25" s="36">
        <f t="shared" si="0"/>
        <v>114.01</v>
      </c>
      <c r="Q25" s="18">
        <v>88</v>
      </c>
      <c r="R25" s="34">
        <v>0.0013274305555555557</v>
      </c>
      <c r="S25" s="18"/>
      <c r="T25" s="34"/>
      <c r="U25" s="18">
        <v>85</v>
      </c>
      <c r="V25" s="34">
        <v>0.0023412037037037034</v>
      </c>
      <c r="W25" s="18"/>
      <c r="X25" s="34"/>
      <c r="Y25" s="35">
        <v>72.4</v>
      </c>
      <c r="Z25" s="27">
        <f t="shared" si="1"/>
        <v>108.60000000000001</v>
      </c>
      <c r="AA25" s="35">
        <v>76.98</v>
      </c>
      <c r="AB25" s="35">
        <v>75.74</v>
      </c>
      <c r="AC25" s="36">
        <f t="shared" si="2"/>
        <v>152.72</v>
      </c>
      <c r="AD25" s="35">
        <v>106.04</v>
      </c>
      <c r="AE25" s="27">
        <f t="shared" si="3"/>
        <v>159.06</v>
      </c>
      <c r="AF25" s="27">
        <f t="shared" si="4"/>
        <v>470.61</v>
      </c>
      <c r="AG25" s="27">
        <f t="shared" si="5"/>
        <v>782.3900000000001</v>
      </c>
      <c r="AH25" s="82">
        <v>55</v>
      </c>
      <c r="AI25" s="34">
        <v>0.0030721064814814816</v>
      </c>
      <c r="AJ25" s="82"/>
      <c r="AK25" s="34"/>
      <c r="AL25" s="35">
        <v>88.04</v>
      </c>
      <c r="AM25" s="27">
        <f t="shared" si="6"/>
        <v>132.06</v>
      </c>
      <c r="AN25" s="27">
        <f t="shared" si="7"/>
        <v>187.06</v>
      </c>
      <c r="AO25" s="27">
        <f t="shared" si="8"/>
        <v>969.45</v>
      </c>
      <c r="AP25" s="27">
        <f t="shared" si="9"/>
        <v>657.6700000000001</v>
      </c>
      <c r="AT25" s="17"/>
    </row>
    <row r="26" spans="1:46" s="83" customFormat="1" ht="12.75">
      <c r="A26" s="120">
        <v>25</v>
      </c>
      <c r="B26" s="120" t="s">
        <v>90</v>
      </c>
      <c r="C26" s="120" t="s">
        <v>75</v>
      </c>
      <c r="D26" s="121" t="s">
        <v>132</v>
      </c>
      <c r="E26" s="121" t="s">
        <v>132</v>
      </c>
      <c r="F26" s="121" t="s">
        <v>24</v>
      </c>
      <c r="G26" s="121" t="s">
        <v>24</v>
      </c>
      <c r="H26" s="121" t="s">
        <v>56</v>
      </c>
      <c r="I26" s="17" t="s">
        <v>75</v>
      </c>
      <c r="J26" s="32">
        <v>95</v>
      </c>
      <c r="K26" s="31">
        <v>0.0026131944444444445</v>
      </c>
      <c r="L26" s="78"/>
      <c r="M26" s="77"/>
      <c r="N26" s="35">
        <v>53.71</v>
      </c>
      <c r="O26" s="35">
        <v>53.37</v>
      </c>
      <c r="P26" s="36">
        <f t="shared" si="0"/>
        <v>107.08</v>
      </c>
      <c r="Q26" s="18">
        <v>74</v>
      </c>
      <c r="R26" s="34">
        <v>0.0018550925925925924</v>
      </c>
      <c r="S26" s="18"/>
      <c r="T26" s="34"/>
      <c r="U26" s="18">
        <v>95</v>
      </c>
      <c r="V26" s="34">
        <v>0.003299652777777778</v>
      </c>
      <c r="W26" s="18"/>
      <c r="X26" s="34"/>
      <c r="Y26" s="35">
        <v>66.63</v>
      </c>
      <c r="Z26" s="27">
        <f t="shared" si="1"/>
        <v>99.945</v>
      </c>
      <c r="AA26" s="35">
        <v>70.25</v>
      </c>
      <c r="AB26" s="35">
        <v>67.48</v>
      </c>
      <c r="AC26" s="36">
        <f t="shared" si="2"/>
        <v>137.73000000000002</v>
      </c>
      <c r="AD26" s="35">
        <v>0</v>
      </c>
      <c r="AE26" s="27">
        <f t="shared" si="3"/>
        <v>0</v>
      </c>
      <c r="AF26" s="27">
        <f t="shared" si="4"/>
        <v>471.025</v>
      </c>
      <c r="AG26" s="27">
        <f t="shared" si="5"/>
        <v>608.755</v>
      </c>
      <c r="AH26" s="82">
        <v>90</v>
      </c>
      <c r="AI26" s="34">
        <v>0.003696064814814815</v>
      </c>
      <c r="AJ26" s="82"/>
      <c r="AK26" s="34"/>
      <c r="AL26" s="35">
        <v>85.46</v>
      </c>
      <c r="AM26" s="27">
        <f t="shared" si="6"/>
        <v>128.19</v>
      </c>
      <c r="AN26" s="27">
        <f t="shared" si="7"/>
        <v>218.19</v>
      </c>
      <c r="AO26" s="27">
        <f t="shared" si="8"/>
        <v>826.9449999999999</v>
      </c>
      <c r="AP26" s="27">
        <f t="shared" si="9"/>
        <v>689.2149999999999</v>
      </c>
      <c r="AT26" s="17"/>
    </row>
    <row r="27" spans="1:46" s="83" customFormat="1" ht="12.75">
      <c r="A27" s="120">
        <v>26</v>
      </c>
      <c r="B27" s="120" t="s">
        <v>91</v>
      </c>
      <c r="C27" s="120" t="s">
        <v>38</v>
      </c>
      <c r="D27" s="121" t="s">
        <v>132</v>
      </c>
      <c r="E27" s="121" t="s">
        <v>24</v>
      </c>
      <c r="F27" s="121" t="s">
        <v>24</v>
      </c>
      <c r="G27" s="121" t="s">
        <v>24</v>
      </c>
      <c r="H27" s="121" t="s">
        <v>56</v>
      </c>
      <c r="I27" s="17"/>
      <c r="J27" s="32">
        <v>95</v>
      </c>
      <c r="K27" s="31">
        <v>0.003364814814814815</v>
      </c>
      <c r="L27" s="78"/>
      <c r="M27" s="77"/>
      <c r="N27" s="35">
        <v>55.39</v>
      </c>
      <c r="O27" s="35">
        <v>55.02</v>
      </c>
      <c r="P27" s="36">
        <f t="shared" si="0"/>
        <v>110.41</v>
      </c>
      <c r="Q27" s="18">
        <v>96</v>
      </c>
      <c r="R27" s="34">
        <v>0.001554861111111111</v>
      </c>
      <c r="S27" s="18"/>
      <c r="T27" s="34"/>
      <c r="U27" s="18">
        <v>85</v>
      </c>
      <c r="V27" s="34">
        <v>0.002313773148148148</v>
      </c>
      <c r="W27" s="18"/>
      <c r="X27" s="34"/>
      <c r="Y27" s="35">
        <v>61.66</v>
      </c>
      <c r="Z27" s="27">
        <f t="shared" si="1"/>
        <v>92.49</v>
      </c>
      <c r="AA27" s="35">
        <v>62.3</v>
      </c>
      <c r="AB27" s="35">
        <v>62.04</v>
      </c>
      <c r="AC27" s="36">
        <f t="shared" si="2"/>
        <v>124.34</v>
      </c>
      <c r="AD27" s="35">
        <v>100.28</v>
      </c>
      <c r="AE27" s="27">
        <f t="shared" si="3"/>
        <v>150.42000000000002</v>
      </c>
      <c r="AF27" s="27">
        <f t="shared" si="4"/>
        <v>478.9</v>
      </c>
      <c r="AG27" s="27">
        <f t="shared" si="5"/>
        <v>753.6600000000001</v>
      </c>
      <c r="AH27" s="82"/>
      <c r="AI27" s="34"/>
      <c r="AJ27" s="82"/>
      <c r="AK27" s="34"/>
      <c r="AL27" s="35"/>
      <c r="AM27" s="27">
        <f t="shared" si="6"/>
        <v>0</v>
      </c>
      <c r="AN27" s="27">
        <f t="shared" si="7"/>
        <v>0</v>
      </c>
      <c r="AO27" s="27">
        <f t="shared" si="8"/>
        <v>753.6600000000001</v>
      </c>
      <c r="AP27" s="27">
        <f t="shared" si="9"/>
        <v>478.9</v>
      </c>
      <c r="AT27" s="17"/>
    </row>
    <row r="28" spans="1:46" s="83" customFormat="1" ht="12.75">
      <c r="A28" s="120">
        <v>27</v>
      </c>
      <c r="B28" s="120" t="s">
        <v>92</v>
      </c>
      <c r="C28" s="120"/>
      <c r="D28" s="121"/>
      <c r="E28" s="121"/>
      <c r="F28" s="121"/>
      <c r="G28" s="121"/>
      <c r="H28" s="121"/>
      <c r="I28" s="17"/>
      <c r="J28" s="32"/>
      <c r="K28" s="31"/>
      <c r="L28" s="78"/>
      <c r="M28" s="77"/>
      <c r="N28" s="35"/>
      <c r="O28" s="35"/>
      <c r="P28" s="36">
        <f t="shared" si="0"/>
        <v>0</v>
      </c>
      <c r="Q28" s="18"/>
      <c r="R28" s="34"/>
      <c r="S28" s="18"/>
      <c r="T28" s="34"/>
      <c r="U28" s="18"/>
      <c r="V28" s="34"/>
      <c r="W28" s="18"/>
      <c r="X28" s="34"/>
      <c r="Y28" s="35"/>
      <c r="Z28" s="27">
        <f t="shared" si="1"/>
        <v>0</v>
      </c>
      <c r="AA28" s="35"/>
      <c r="AB28" s="35"/>
      <c r="AC28" s="36">
        <f t="shared" si="2"/>
        <v>0</v>
      </c>
      <c r="AD28" s="35"/>
      <c r="AE28" s="27">
        <f t="shared" si="3"/>
        <v>0</v>
      </c>
      <c r="AF28" s="27">
        <f t="shared" si="4"/>
        <v>0</v>
      </c>
      <c r="AG28" s="27">
        <f t="shared" si="5"/>
        <v>0</v>
      </c>
      <c r="AH28" s="82"/>
      <c r="AI28" s="34"/>
      <c r="AJ28" s="82"/>
      <c r="AK28" s="34"/>
      <c r="AL28" s="35"/>
      <c r="AM28" s="27">
        <f t="shared" si="6"/>
        <v>0</v>
      </c>
      <c r="AN28" s="27">
        <f t="shared" si="7"/>
        <v>0</v>
      </c>
      <c r="AO28" s="27">
        <f t="shared" si="8"/>
        <v>0</v>
      </c>
      <c r="AP28" s="27">
        <f t="shared" si="9"/>
        <v>0</v>
      </c>
      <c r="AT28" s="17"/>
    </row>
    <row r="29" spans="1:46" s="83" customFormat="1" ht="12.75">
      <c r="A29" s="120">
        <v>28</v>
      </c>
      <c r="B29" s="120" t="s">
        <v>93</v>
      </c>
      <c r="C29" s="120" t="s">
        <v>65</v>
      </c>
      <c r="D29" s="121" t="s">
        <v>132</v>
      </c>
      <c r="E29" s="121" t="s">
        <v>24</v>
      </c>
      <c r="F29" s="121" t="s">
        <v>24</v>
      </c>
      <c r="G29" s="121" t="s">
        <v>24</v>
      </c>
      <c r="H29" s="121" t="s">
        <v>56</v>
      </c>
      <c r="I29" s="17" t="s">
        <v>65</v>
      </c>
      <c r="J29" s="32">
        <v>80</v>
      </c>
      <c r="K29" s="31">
        <v>0.0036133101851851847</v>
      </c>
      <c r="L29" s="78"/>
      <c r="M29" s="77"/>
      <c r="N29" s="35">
        <v>53.02</v>
      </c>
      <c r="O29" s="35">
        <v>50.2</v>
      </c>
      <c r="P29" s="36">
        <f t="shared" si="0"/>
        <v>103.22</v>
      </c>
      <c r="Q29" s="18">
        <v>72</v>
      </c>
      <c r="R29" s="34">
        <v>0.0019903935185185185</v>
      </c>
      <c r="S29" s="18"/>
      <c r="T29" s="34"/>
      <c r="U29" s="18">
        <v>60</v>
      </c>
      <c r="V29" s="34">
        <v>0.0032545138888888884</v>
      </c>
      <c r="W29" s="18"/>
      <c r="X29" s="34"/>
      <c r="Y29" s="35">
        <v>60.57</v>
      </c>
      <c r="Z29" s="27">
        <f t="shared" si="1"/>
        <v>90.855</v>
      </c>
      <c r="AA29" s="35">
        <v>62.7</v>
      </c>
      <c r="AB29" s="35">
        <v>57.39</v>
      </c>
      <c r="AC29" s="36">
        <f t="shared" si="2"/>
        <v>120.09</v>
      </c>
      <c r="AD29" s="35">
        <v>92.11</v>
      </c>
      <c r="AE29" s="27">
        <f t="shared" si="3"/>
        <v>138.165</v>
      </c>
      <c r="AF29" s="27">
        <f t="shared" si="4"/>
        <v>406.07500000000005</v>
      </c>
      <c r="AG29" s="27">
        <f t="shared" si="5"/>
        <v>664.33</v>
      </c>
      <c r="AH29" s="82"/>
      <c r="AI29" s="34"/>
      <c r="AJ29" s="82"/>
      <c r="AK29" s="34"/>
      <c r="AL29" s="35"/>
      <c r="AM29" s="27">
        <f t="shared" si="6"/>
        <v>0</v>
      </c>
      <c r="AN29" s="27">
        <f t="shared" si="7"/>
        <v>0</v>
      </c>
      <c r="AO29" s="27">
        <f t="shared" si="8"/>
        <v>664.33</v>
      </c>
      <c r="AP29" s="27">
        <f t="shared" si="9"/>
        <v>406.07500000000005</v>
      </c>
      <c r="AT29" s="17"/>
    </row>
    <row r="30" spans="1:46" s="83" customFormat="1" ht="12.75">
      <c r="A30" s="18">
        <v>29</v>
      </c>
      <c r="B30" s="17"/>
      <c r="C30" s="17"/>
      <c r="D30" s="121"/>
      <c r="E30" s="121"/>
      <c r="F30" s="121"/>
      <c r="G30" s="121"/>
      <c r="H30" s="121"/>
      <c r="I30" s="17"/>
      <c r="J30" s="32"/>
      <c r="K30" s="31"/>
      <c r="L30" s="78"/>
      <c r="M30" s="77"/>
      <c r="N30" s="35"/>
      <c r="O30" s="35"/>
      <c r="P30" s="36">
        <f t="shared" si="0"/>
        <v>0</v>
      </c>
      <c r="Q30" s="18"/>
      <c r="R30" s="34"/>
      <c r="S30" s="18"/>
      <c r="T30" s="34"/>
      <c r="U30" s="18"/>
      <c r="V30" s="34"/>
      <c r="W30" s="18"/>
      <c r="X30" s="34"/>
      <c r="Y30" s="35"/>
      <c r="Z30" s="27">
        <f t="shared" si="1"/>
        <v>0</v>
      </c>
      <c r="AA30" s="35"/>
      <c r="AB30" s="35"/>
      <c r="AC30" s="36">
        <f t="shared" si="2"/>
        <v>0</v>
      </c>
      <c r="AD30" s="35"/>
      <c r="AE30" s="27">
        <f t="shared" si="3"/>
        <v>0</v>
      </c>
      <c r="AF30" s="27">
        <f t="shared" si="4"/>
        <v>0</v>
      </c>
      <c r="AG30" s="27">
        <f t="shared" si="5"/>
        <v>0</v>
      </c>
      <c r="AH30" s="82"/>
      <c r="AI30" s="34"/>
      <c r="AJ30" s="82"/>
      <c r="AK30" s="34"/>
      <c r="AL30" s="35"/>
      <c r="AM30" s="27">
        <f t="shared" si="6"/>
        <v>0</v>
      </c>
      <c r="AN30" s="27">
        <f t="shared" si="7"/>
        <v>0</v>
      </c>
      <c r="AO30" s="27">
        <f t="shared" si="8"/>
        <v>0</v>
      </c>
      <c r="AP30" s="27">
        <f t="shared" si="9"/>
        <v>0</v>
      </c>
      <c r="AT30" s="17"/>
    </row>
    <row r="31" spans="1:46" s="83" customFormat="1" ht="12.75">
      <c r="A31" s="18">
        <v>30</v>
      </c>
      <c r="B31" s="17"/>
      <c r="C31" s="17"/>
      <c r="D31" s="121"/>
      <c r="E31" s="121"/>
      <c r="F31" s="121"/>
      <c r="G31" s="121"/>
      <c r="H31" s="121"/>
      <c r="I31" s="17"/>
      <c r="J31" s="32"/>
      <c r="K31" s="31"/>
      <c r="L31" s="78"/>
      <c r="M31" s="77"/>
      <c r="N31" s="35"/>
      <c r="O31" s="35"/>
      <c r="P31" s="36">
        <f t="shared" si="0"/>
        <v>0</v>
      </c>
      <c r="Q31" s="18"/>
      <c r="R31" s="34"/>
      <c r="S31" s="18"/>
      <c r="T31" s="34"/>
      <c r="U31" s="18"/>
      <c r="V31" s="34"/>
      <c r="W31" s="18"/>
      <c r="X31" s="34"/>
      <c r="Y31" s="35"/>
      <c r="Z31" s="27">
        <f t="shared" si="1"/>
        <v>0</v>
      </c>
      <c r="AA31" s="35"/>
      <c r="AB31" s="35"/>
      <c r="AC31" s="36">
        <f t="shared" si="2"/>
        <v>0</v>
      </c>
      <c r="AD31" s="35"/>
      <c r="AE31" s="27">
        <f t="shared" si="3"/>
        <v>0</v>
      </c>
      <c r="AF31" s="27">
        <f t="shared" si="4"/>
        <v>0</v>
      </c>
      <c r="AG31" s="27">
        <f t="shared" si="5"/>
        <v>0</v>
      </c>
      <c r="AH31" s="82"/>
      <c r="AI31" s="34"/>
      <c r="AJ31" s="82"/>
      <c r="AK31" s="34"/>
      <c r="AL31" s="35"/>
      <c r="AM31" s="27">
        <f t="shared" si="6"/>
        <v>0</v>
      </c>
      <c r="AN31" s="27">
        <f t="shared" si="7"/>
        <v>0</v>
      </c>
      <c r="AO31" s="27">
        <f t="shared" si="8"/>
        <v>0</v>
      </c>
      <c r="AP31" s="27">
        <f t="shared" si="9"/>
        <v>0</v>
      </c>
      <c r="AT31" s="17"/>
    </row>
    <row r="32" spans="1:46" s="83" customFormat="1" ht="12.75">
      <c r="A32" s="18">
        <v>31</v>
      </c>
      <c r="B32" s="17" t="s">
        <v>94</v>
      </c>
      <c r="C32" s="17" t="s">
        <v>40</v>
      </c>
      <c r="D32" s="121" t="s">
        <v>132</v>
      </c>
      <c r="E32" s="121" t="s">
        <v>132</v>
      </c>
      <c r="F32" s="121" t="s">
        <v>24</v>
      </c>
      <c r="G32" s="121" t="s">
        <v>24</v>
      </c>
      <c r="H32" s="121" t="s">
        <v>56</v>
      </c>
      <c r="I32" s="17" t="s">
        <v>40</v>
      </c>
      <c r="J32" s="32">
        <v>90</v>
      </c>
      <c r="K32" s="31">
        <v>0.0020775462962962965</v>
      </c>
      <c r="L32" s="78"/>
      <c r="M32" s="77"/>
      <c r="N32" s="35">
        <v>65.19</v>
      </c>
      <c r="O32" s="35">
        <v>60.54</v>
      </c>
      <c r="P32" s="36">
        <f t="shared" si="0"/>
        <v>125.72999999999999</v>
      </c>
      <c r="Q32" s="18">
        <v>92</v>
      </c>
      <c r="R32" s="34">
        <v>0.0016504629629629632</v>
      </c>
      <c r="S32" s="18"/>
      <c r="T32" s="34"/>
      <c r="U32" s="18">
        <v>90</v>
      </c>
      <c r="V32" s="34">
        <v>0.002235648148148148</v>
      </c>
      <c r="W32" s="18"/>
      <c r="X32" s="34"/>
      <c r="Y32" s="35">
        <v>74.3</v>
      </c>
      <c r="Z32" s="27">
        <f t="shared" si="1"/>
        <v>111.44999999999999</v>
      </c>
      <c r="AA32" s="35">
        <v>76.37</v>
      </c>
      <c r="AB32" s="35">
        <v>73.25</v>
      </c>
      <c r="AC32" s="36">
        <f t="shared" si="2"/>
        <v>149.62</v>
      </c>
      <c r="AD32" s="35">
        <v>111.05</v>
      </c>
      <c r="AE32" s="27">
        <f t="shared" si="3"/>
        <v>166.575</v>
      </c>
      <c r="AF32" s="27">
        <f t="shared" si="4"/>
        <v>509.18</v>
      </c>
      <c r="AG32" s="27">
        <f t="shared" si="5"/>
        <v>825.375</v>
      </c>
      <c r="AH32" s="82">
        <v>65</v>
      </c>
      <c r="AI32" s="34">
        <v>0.0026747685185185186</v>
      </c>
      <c r="AJ32" s="82"/>
      <c r="AK32" s="34"/>
      <c r="AL32" s="35">
        <v>93.96</v>
      </c>
      <c r="AM32" s="27">
        <f t="shared" si="6"/>
        <v>140.94</v>
      </c>
      <c r="AN32" s="27">
        <f t="shared" si="7"/>
        <v>205.94</v>
      </c>
      <c r="AO32" s="27">
        <f t="shared" si="8"/>
        <v>1031.315</v>
      </c>
      <c r="AP32" s="27">
        <f t="shared" si="9"/>
        <v>715.1200000000001</v>
      </c>
      <c r="AT32" s="17"/>
    </row>
    <row r="33" spans="1:46" s="83" customFormat="1" ht="12.75">
      <c r="A33" s="18">
        <v>32</v>
      </c>
      <c r="B33" s="17" t="s">
        <v>95</v>
      </c>
      <c r="C33" s="17" t="s">
        <v>51</v>
      </c>
      <c r="D33" s="121" t="s">
        <v>132</v>
      </c>
      <c r="E33" s="121" t="s">
        <v>132</v>
      </c>
      <c r="F33" s="121" t="s">
        <v>24</v>
      </c>
      <c r="G33" s="121" t="s">
        <v>24</v>
      </c>
      <c r="H33" s="121" t="s">
        <v>56</v>
      </c>
      <c r="I33" s="17" t="s">
        <v>51</v>
      </c>
      <c r="J33" s="32">
        <v>90</v>
      </c>
      <c r="K33" s="31">
        <v>0.002291087962962963</v>
      </c>
      <c r="L33" s="78"/>
      <c r="M33" s="77"/>
      <c r="N33" s="35">
        <v>67.09</v>
      </c>
      <c r="O33" s="35">
        <v>60.07</v>
      </c>
      <c r="P33" s="36">
        <f t="shared" si="0"/>
        <v>127.16</v>
      </c>
      <c r="Q33" s="18">
        <v>96</v>
      </c>
      <c r="R33" s="34">
        <v>0.0014532407407407408</v>
      </c>
      <c r="S33" s="18">
        <v>98</v>
      </c>
      <c r="T33" s="34">
        <v>0.001250810185185185</v>
      </c>
      <c r="U33" s="18">
        <v>80</v>
      </c>
      <c r="V33" s="34">
        <v>0.0022743055555555555</v>
      </c>
      <c r="W33" s="18"/>
      <c r="X33" s="34"/>
      <c r="Y33" s="35">
        <v>73.35</v>
      </c>
      <c r="Z33" s="27">
        <f t="shared" si="1"/>
        <v>110.02499999999999</v>
      </c>
      <c r="AA33" s="35">
        <v>76.74</v>
      </c>
      <c r="AB33" s="35">
        <v>74.72</v>
      </c>
      <c r="AC33" s="36">
        <f t="shared" si="2"/>
        <v>151.45999999999998</v>
      </c>
      <c r="AD33" s="35">
        <v>101.41</v>
      </c>
      <c r="AE33" s="27">
        <f t="shared" si="3"/>
        <v>152.115</v>
      </c>
      <c r="AF33" s="27">
        <f t="shared" si="4"/>
        <v>503.18499999999995</v>
      </c>
      <c r="AG33" s="27">
        <f t="shared" si="5"/>
        <v>806.76</v>
      </c>
      <c r="AH33" s="82">
        <v>90</v>
      </c>
      <c r="AI33" s="34">
        <v>0.003449421296296296</v>
      </c>
      <c r="AJ33" s="82">
        <v>75</v>
      </c>
      <c r="AK33" s="34">
        <v>0.002810763888888889</v>
      </c>
      <c r="AL33" s="35">
        <v>92.05</v>
      </c>
      <c r="AM33" s="27">
        <f t="shared" si="6"/>
        <v>138.075</v>
      </c>
      <c r="AN33" s="27">
        <f t="shared" si="7"/>
        <v>228.075</v>
      </c>
      <c r="AO33" s="27">
        <f t="shared" si="8"/>
        <v>1034.835</v>
      </c>
      <c r="AP33" s="27">
        <f t="shared" si="9"/>
        <v>731.26</v>
      </c>
      <c r="AT33" s="17"/>
    </row>
    <row r="34" spans="1:46" s="83" customFormat="1" ht="12.75">
      <c r="A34" s="18">
        <v>33</v>
      </c>
      <c r="B34" s="17" t="s">
        <v>96</v>
      </c>
      <c r="C34" s="17" t="s">
        <v>39</v>
      </c>
      <c r="D34" s="121" t="s">
        <v>132</v>
      </c>
      <c r="E34" s="121" t="s">
        <v>132</v>
      </c>
      <c r="F34" s="121" t="s">
        <v>24</v>
      </c>
      <c r="G34" s="121" t="s">
        <v>24</v>
      </c>
      <c r="H34" s="121" t="s">
        <v>56</v>
      </c>
      <c r="I34" s="17" t="s">
        <v>39</v>
      </c>
      <c r="J34" s="32">
        <v>95</v>
      </c>
      <c r="K34" s="31">
        <v>0.0019444444444444442</v>
      </c>
      <c r="L34" s="78"/>
      <c r="M34" s="77"/>
      <c r="N34" s="35">
        <v>60.08</v>
      </c>
      <c r="O34" s="35">
        <v>59.6</v>
      </c>
      <c r="P34" s="36">
        <f t="shared" si="0"/>
        <v>119.68</v>
      </c>
      <c r="Q34" s="18">
        <v>82</v>
      </c>
      <c r="R34" s="34">
        <v>0.0016174768518518517</v>
      </c>
      <c r="S34" s="18"/>
      <c r="T34" s="34"/>
      <c r="U34" s="18">
        <v>85</v>
      </c>
      <c r="V34" s="34">
        <v>0.0024804398148148147</v>
      </c>
      <c r="W34" s="18"/>
      <c r="X34" s="34"/>
      <c r="Y34" s="35">
        <v>67.12</v>
      </c>
      <c r="Z34" s="27">
        <f t="shared" si="1"/>
        <v>100.68</v>
      </c>
      <c r="AA34" s="35">
        <v>74.25</v>
      </c>
      <c r="AB34" s="35">
        <v>73.58</v>
      </c>
      <c r="AC34" s="36">
        <f t="shared" si="2"/>
        <v>147.82999999999998</v>
      </c>
      <c r="AD34" s="35">
        <v>97.58</v>
      </c>
      <c r="AE34" s="27">
        <f t="shared" si="3"/>
        <v>146.37</v>
      </c>
      <c r="AF34" s="27">
        <f t="shared" si="4"/>
        <v>482.36</v>
      </c>
      <c r="AG34" s="27">
        <f t="shared" si="5"/>
        <v>776.5600000000001</v>
      </c>
      <c r="AH34" s="82">
        <v>60</v>
      </c>
      <c r="AI34" s="34">
        <v>0.004073032407407408</v>
      </c>
      <c r="AJ34" s="82"/>
      <c r="AK34" s="34"/>
      <c r="AL34" s="35">
        <v>90.39</v>
      </c>
      <c r="AM34" s="27">
        <f t="shared" si="6"/>
        <v>135.585</v>
      </c>
      <c r="AN34" s="27">
        <f t="shared" si="7"/>
        <v>195.585</v>
      </c>
      <c r="AO34" s="27">
        <f t="shared" si="8"/>
        <v>972.1450000000001</v>
      </c>
      <c r="AP34" s="27">
        <f t="shared" si="9"/>
        <v>677.945</v>
      </c>
      <c r="AT34" s="17"/>
    </row>
    <row r="35" spans="1:46" s="83" customFormat="1" ht="12.75">
      <c r="A35" s="18">
        <v>34</v>
      </c>
      <c r="B35" s="17" t="s">
        <v>97</v>
      </c>
      <c r="C35" s="17" t="s">
        <v>54</v>
      </c>
      <c r="D35" s="121" t="s">
        <v>132</v>
      </c>
      <c r="E35" s="121" t="s">
        <v>24</v>
      </c>
      <c r="F35" s="121" t="s">
        <v>24</v>
      </c>
      <c r="G35" s="121" t="s">
        <v>24</v>
      </c>
      <c r="H35" s="121" t="s">
        <v>56</v>
      </c>
      <c r="I35" s="17" t="s">
        <v>54</v>
      </c>
      <c r="J35" s="32">
        <v>75</v>
      </c>
      <c r="K35" s="31">
        <v>0.0019306712962962964</v>
      </c>
      <c r="L35" s="78"/>
      <c r="M35" s="77"/>
      <c r="N35" s="35">
        <v>56.05</v>
      </c>
      <c r="O35" s="35">
        <v>48.05</v>
      </c>
      <c r="P35" s="36">
        <f t="shared" si="0"/>
        <v>104.1</v>
      </c>
      <c r="Q35" s="18">
        <v>70</v>
      </c>
      <c r="R35" s="34">
        <v>0.002026967592592593</v>
      </c>
      <c r="S35" s="18"/>
      <c r="T35" s="34"/>
      <c r="U35" s="18">
        <v>95</v>
      </c>
      <c r="V35" s="34">
        <v>0.002455208333333333</v>
      </c>
      <c r="W35" s="18"/>
      <c r="X35" s="34"/>
      <c r="Y35" s="35">
        <v>63.7</v>
      </c>
      <c r="Z35" s="27">
        <f t="shared" si="1"/>
        <v>95.55000000000001</v>
      </c>
      <c r="AA35" s="35">
        <v>72.41</v>
      </c>
      <c r="AB35" s="35">
        <v>69.1</v>
      </c>
      <c r="AC35" s="36">
        <f t="shared" si="2"/>
        <v>141.51</v>
      </c>
      <c r="AD35" s="35">
        <v>105.6</v>
      </c>
      <c r="AE35" s="27">
        <f t="shared" si="3"/>
        <v>158.39999999999998</v>
      </c>
      <c r="AF35" s="27">
        <f t="shared" si="4"/>
        <v>439.65000000000003</v>
      </c>
      <c r="AG35" s="27">
        <f t="shared" si="5"/>
        <v>739.5600000000001</v>
      </c>
      <c r="AH35" s="82"/>
      <c r="AI35" s="34"/>
      <c r="AJ35" s="82"/>
      <c r="AK35" s="34"/>
      <c r="AL35" s="35"/>
      <c r="AM35" s="27">
        <f t="shared" si="6"/>
        <v>0</v>
      </c>
      <c r="AN35" s="27">
        <f t="shared" si="7"/>
        <v>0</v>
      </c>
      <c r="AO35" s="27">
        <f t="shared" si="8"/>
        <v>739.5600000000001</v>
      </c>
      <c r="AP35" s="27">
        <f t="shared" si="9"/>
        <v>439.65000000000003</v>
      </c>
      <c r="AT35" s="17"/>
    </row>
    <row r="36" spans="1:46" s="83" customFormat="1" ht="12.75">
      <c r="A36" s="18">
        <v>35</v>
      </c>
      <c r="B36" s="17" t="s">
        <v>98</v>
      </c>
      <c r="C36" s="17" t="s">
        <v>39</v>
      </c>
      <c r="D36" s="121" t="s">
        <v>132</v>
      </c>
      <c r="E36" s="121" t="s">
        <v>132</v>
      </c>
      <c r="F36" s="121" t="s">
        <v>24</v>
      </c>
      <c r="G36" s="121" t="s">
        <v>24</v>
      </c>
      <c r="H36" s="121" t="s">
        <v>56</v>
      </c>
      <c r="I36" s="17"/>
      <c r="J36" s="32">
        <v>75</v>
      </c>
      <c r="K36" s="31">
        <v>0.0016069444444444445</v>
      </c>
      <c r="L36" s="78"/>
      <c r="M36" s="77"/>
      <c r="N36" s="35">
        <v>54.69</v>
      </c>
      <c r="O36" s="35">
        <v>53.48</v>
      </c>
      <c r="P36" s="36">
        <f t="shared" si="0"/>
        <v>108.16999999999999</v>
      </c>
      <c r="Q36" s="18">
        <v>82</v>
      </c>
      <c r="R36" s="34">
        <v>0.0015986111111111112</v>
      </c>
      <c r="S36" s="18"/>
      <c r="T36" s="34"/>
      <c r="U36" s="18">
        <v>90</v>
      </c>
      <c r="V36" s="34">
        <v>0.002410300925925926</v>
      </c>
      <c r="W36" s="18"/>
      <c r="X36" s="34"/>
      <c r="Y36" s="35">
        <v>65.06</v>
      </c>
      <c r="Z36" s="27">
        <f t="shared" si="1"/>
        <v>97.59</v>
      </c>
      <c r="AA36" s="35">
        <v>76.36</v>
      </c>
      <c r="AB36" s="35">
        <v>69.67</v>
      </c>
      <c r="AC36" s="36">
        <f t="shared" si="2"/>
        <v>146.03</v>
      </c>
      <c r="AD36" s="35">
        <v>79.49</v>
      </c>
      <c r="AE36" s="27">
        <f t="shared" si="3"/>
        <v>119.23499999999999</v>
      </c>
      <c r="AF36" s="27">
        <f t="shared" si="4"/>
        <v>452.76</v>
      </c>
      <c r="AG36" s="27">
        <f t="shared" si="5"/>
        <v>718.025</v>
      </c>
      <c r="AH36" s="82">
        <v>60</v>
      </c>
      <c r="AI36" s="34">
        <v>0.0032960648148148146</v>
      </c>
      <c r="AJ36" s="82"/>
      <c r="AK36" s="34"/>
      <c r="AL36" s="35">
        <v>80.8</v>
      </c>
      <c r="AM36" s="27">
        <f t="shared" si="6"/>
        <v>121.19999999999999</v>
      </c>
      <c r="AN36" s="27">
        <f t="shared" si="7"/>
        <v>181.2</v>
      </c>
      <c r="AO36" s="27">
        <f t="shared" si="8"/>
        <v>899.2249999999999</v>
      </c>
      <c r="AP36" s="27">
        <f t="shared" si="9"/>
        <v>633.96</v>
      </c>
      <c r="AT36" s="17"/>
    </row>
    <row r="37" spans="1:46" s="83" customFormat="1" ht="12.75">
      <c r="A37" s="18">
        <v>36</v>
      </c>
      <c r="B37" s="17" t="s">
        <v>99</v>
      </c>
      <c r="C37" s="17" t="s">
        <v>53</v>
      </c>
      <c r="D37" s="121" t="s">
        <v>132</v>
      </c>
      <c r="E37" s="121" t="s">
        <v>24</v>
      </c>
      <c r="F37" s="121" t="s">
        <v>24</v>
      </c>
      <c r="G37" s="121" t="s">
        <v>24</v>
      </c>
      <c r="H37" s="121" t="s">
        <v>56</v>
      </c>
      <c r="I37" s="17"/>
      <c r="J37" s="32">
        <v>65</v>
      </c>
      <c r="K37" s="31">
        <v>0.0016493055555555556</v>
      </c>
      <c r="L37" s="78"/>
      <c r="M37" s="77"/>
      <c r="N37" s="35">
        <v>55.94</v>
      </c>
      <c r="O37" s="35">
        <v>53.42</v>
      </c>
      <c r="P37" s="36">
        <f t="shared" si="0"/>
        <v>109.36</v>
      </c>
      <c r="Q37" s="18">
        <v>66</v>
      </c>
      <c r="R37" s="34">
        <v>0.0015194444444444446</v>
      </c>
      <c r="S37" s="18"/>
      <c r="T37" s="34"/>
      <c r="U37" s="18">
        <v>75</v>
      </c>
      <c r="V37" s="34">
        <v>0.0023177083333333335</v>
      </c>
      <c r="W37" s="18"/>
      <c r="X37" s="34"/>
      <c r="Y37" s="35">
        <v>65.52</v>
      </c>
      <c r="Z37" s="27">
        <f t="shared" si="1"/>
        <v>98.28</v>
      </c>
      <c r="AA37" s="35">
        <v>73.99</v>
      </c>
      <c r="AB37" s="35">
        <v>67.85</v>
      </c>
      <c r="AC37" s="36">
        <f t="shared" si="2"/>
        <v>141.83999999999997</v>
      </c>
      <c r="AD37" s="35">
        <v>0</v>
      </c>
      <c r="AE37" s="27">
        <f t="shared" si="3"/>
        <v>0</v>
      </c>
      <c r="AF37" s="27">
        <f t="shared" si="4"/>
        <v>413.64</v>
      </c>
      <c r="AG37" s="27">
        <f t="shared" si="5"/>
        <v>555.48</v>
      </c>
      <c r="AH37" s="82"/>
      <c r="AI37" s="34"/>
      <c r="AJ37" s="82"/>
      <c r="AK37" s="34"/>
      <c r="AL37" s="35"/>
      <c r="AM37" s="27">
        <f t="shared" si="6"/>
        <v>0</v>
      </c>
      <c r="AN37" s="27">
        <f t="shared" si="7"/>
        <v>0</v>
      </c>
      <c r="AO37" s="27">
        <f t="shared" si="8"/>
        <v>555.48</v>
      </c>
      <c r="AP37" s="27">
        <f t="shared" si="9"/>
        <v>413.64</v>
      </c>
      <c r="AT37" s="17"/>
    </row>
    <row r="38" spans="1:46" s="83" customFormat="1" ht="12.75">
      <c r="A38" s="18">
        <v>37</v>
      </c>
      <c r="B38" s="17" t="s">
        <v>100</v>
      </c>
      <c r="C38" s="17" t="s">
        <v>65</v>
      </c>
      <c r="D38" s="121" t="s">
        <v>132</v>
      </c>
      <c r="E38" s="121" t="s">
        <v>24</v>
      </c>
      <c r="F38" s="121" t="s">
        <v>24</v>
      </c>
      <c r="G38" s="121" t="s">
        <v>24</v>
      </c>
      <c r="H38" s="121" t="s">
        <v>56</v>
      </c>
      <c r="I38" s="17" t="s">
        <v>65</v>
      </c>
      <c r="J38" s="32">
        <v>40</v>
      </c>
      <c r="K38" s="31">
        <v>0.0021827546296296295</v>
      </c>
      <c r="L38" s="78"/>
      <c r="M38" s="77"/>
      <c r="N38" s="35">
        <v>49.16</v>
      </c>
      <c r="O38" s="35">
        <v>45.05</v>
      </c>
      <c r="P38" s="36">
        <f t="shared" si="0"/>
        <v>94.21</v>
      </c>
      <c r="Q38" s="18">
        <v>60</v>
      </c>
      <c r="R38" s="34">
        <v>0.0017197916666666666</v>
      </c>
      <c r="S38" s="18"/>
      <c r="T38" s="34"/>
      <c r="U38" s="18">
        <v>70</v>
      </c>
      <c r="V38" s="34">
        <v>0.002361111111111111</v>
      </c>
      <c r="W38" s="18"/>
      <c r="X38" s="34"/>
      <c r="Y38" s="35">
        <v>69.28</v>
      </c>
      <c r="Z38" s="27">
        <f t="shared" si="1"/>
        <v>103.92</v>
      </c>
      <c r="AA38" s="35">
        <v>55.87</v>
      </c>
      <c r="AB38" s="35">
        <v>54.67</v>
      </c>
      <c r="AC38" s="36">
        <f t="shared" si="2"/>
        <v>110.53999999999999</v>
      </c>
      <c r="AD38" s="35">
        <v>101.72</v>
      </c>
      <c r="AE38" s="27">
        <f t="shared" si="3"/>
        <v>152.57999999999998</v>
      </c>
      <c r="AF38" s="27">
        <f t="shared" si="4"/>
        <v>368.13</v>
      </c>
      <c r="AG38" s="27">
        <f t="shared" si="5"/>
        <v>631.25</v>
      </c>
      <c r="AH38" s="82"/>
      <c r="AI38" s="34"/>
      <c r="AJ38" s="82"/>
      <c r="AK38" s="34"/>
      <c r="AL38" s="35"/>
      <c r="AM38" s="27">
        <f t="shared" si="6"/>
        <v>0</v>
      </c>
      <c r="AN38" s="27">
        <f t="shared" si="7"/>
        <v>0</v>
      </c>
      <c r="AO38" s="27">
        <f t="shared" si="8"/>
        <v>631.25</v>
      </c>
      <c r="AP38" s="27">
        <f t="shared" si="9"/>
        <v>368.13</v>
      </c>
      <c r="AT38" s="17"/>
    </row>
    <row r="39" spans="1:46" s="83" customFormat="1" ht="12.75">
      <c r="A39" s="18">
        <v>38</v>
      </c>
      <c r="B39" s="17" t="s">
        <v>101</v>
      </c>
      <c r="C39" s="17" t="s">
        <v>51</v>
      </c>
      <c r="D39" s="121" t="s">
        <v>132</v>
      </c>
      <c r="E39" s="121" t="s">
        <v>24</v>
      </c>
      <c r="F39" s="121" t="s">
        <v>24</v>
      </c>
      <c r="G39" s="121" t="s">
        <v>24</v>
      </c>
      <c r="H39" s="121" t="s">
        <v>56</v>
      </c>
      <c r="I39" s="17"/>
      <c r="J39" s="32">
        <v>90</v>
      </c>
      <c r="K39" s="31">
        <v>0.001485185185185185</v>
      </c>
      <c r="L39" s="78"/>
      <c r="M39" s="77"/>
      <c r="N39" s="35">
        <v>51.86</v>
      </c>
      <c r="O39" s="35">
        <v>50.39</v>
      </c>
      <c r="P39" s="36">
        <f t="shared" si="0"/>
        <v>102.25</v>
      </c>
      <c r="Q39" s="18">
        <v>86</v>
      </c>
      <c r="R39" s="34">
        <v>0.0020012731481481483</v>
      </c>
      <c r="S39" s="18"/>
      <c r="T39" s="34"/>
      <c r="U39" s="18">
        <v>80</v>
      </c>
      <c r="V39" s="34">
        <v>0.0024489583333333334</v>
      </c>
      <c r="W39" s="18"/>
      <c r="X39" s="34"/>
      <c r="Y39" s="35">
        <v>71.69</v>
      </c>
      <c r="Z39" s="27">
        <f t="shared" si="1"/>
        <v>107.535</v>
      </c>
      <c r="AA39" s="35">
        <v>67.21</v>
      </c>
      <c r="AB39" s="35">
        <v>67.07</v>
      </c>
      <c r="AC39" s="36">
        <f t="shared" si="2"/>
        <v>134.27999999999997</v>
      </c>
      <c r="AD39" s="35">
        <v>102.62</v>
      </c>
      <c r="AE39" s="27">
        <f t="shared" si="3"/>
        <v>153.93</v>
      </c>
      <c r="AF39" s="27">
        <f t="shared" si="4"/>
        <v>465.78499999999997</v>
      </c>
      <c r="AG39" s="27">
        <f t="shared" si="5"/>
        <v>753.9949999999999</v>
      </c>
      <c r="AH39" s="82"/>
      <c r="AI39" s="34"/>
      <c r="AJ39" s="82"/>
      <c r="AK39" s="34"/>
      <c r="AL39" s="35"/>
      <c r="AM39" s="27">
        <f t="shared" si="6"/>
        <v>0</v>
      </c>
      <c r="AN39" s="27">
        <f t="shared" si="7"/>
        <v>0</v>
      </c>
      <c r="AO39" s="27">
        <f t="shared" si="8"/>
        <v>753.9949999999999</v>
      </c>
      <c r="AP39" s="27">
        <f t="shared" si="9"/>
        <v>465.78499999999997</v>
      </c>
      <c r="AT39" s="17"/>
    </row>
    <row r="40" spans="1:46" s="83" customFormat="1" ht="12.75">
      <c r="A40" s="18">
        <v>39</v>
      </c>
      <c r="B40" s="17"/>
      <c r="C40" s="17"/>
      <c r="D40" s="121"/>
      <c r="E40" s="121"/>
      <c r="F40" s="121"/>
      <c r="G40" s="121"/>
      <c r="H40" s="121"/>
      <c r="I40" s="17"/>
      <c r="J40" s="32"/>
      <c r="K40" s="31"/>
      <c r="L40" s="78"/>
      <c r="M40" s="77"/>
      <c r="N40" s="35"/>
      <c r="O40" s="35"/>
      <c r="P40" s="36">
        <f t="shared" si="0"/>
        <v>0</v>
      </c>
      <c r="Q40" s="18"/>
      <c r="R40" s="34"/>
      <c r="S40" s="18"/>
      <c r="T40" s="34"/>
      <c r="U40" s="18"/>
      <c r="V40" s="34"/>
      <c r="W40" s="18"/>
      <c r="X40" s="34"/>
      <c r="Y40" s="35"/>
      <c r="Z40" s="27">
        <f t="shared" si="1"/>
        <v>0</v>
      </c>
      <c r="AA40" s="35"/>
      <c r="AB40" s="35"/>
      <c r="AC40" s="36">
        <f t="shared" si="2"/>
        <v>0</v>
      </c>
      <c r="AD40" s="35"/>
      <c r="AE40" s="27">
        <f t="shared" si="3"/>
        <v>0</v>
      </c>
      <c r="AF40" s="27">
        <f t="shared" si="4"/>
        <v>0</v>
      </c>
      <c r="AG40" s="27">
        <f t="shared" si="5"/>
        <v>0</v>
      </c>
      <c r="AH40" s="82"/>
      <c r="AI40" s="34"/>
      <c r="AJ40" s="82"/>
      <c r="AK40" s="34"/>
      <c r="AL40" s="35"/>
      <c r="AM40" s="27">
        <f t="shared" si="6"/>
        <v>0</v>
      </c>
      <c r="AN40" s="27">
        <f t="shared" si="7"/>
        <v>0</v>
      </c>
      <c r="AO40" s="27">
        <f t="shared" si="8"/>
        <v>0</v>
      </c>
      <c r="AP40" s="27">
        <f t="shared" si="9"/>
        <v>0</v>
      </c>
      <c r="AT40" s="17"/>
    </row>
    <row r="41" spans="1:46" s="83" customFormat="1" ht="12.75">
      <c r="A41" s="18">
        <v>40</v>
      </c>
      <c r="B41" s="17"/>
      <c r="C41" s="17"/>
      <c r="D41" s="121"/>
      <c r="E41" s="121"/>
      <c r="F41" s="121"/>
      <c r="G41" s="121"/>
      <c r="H41" s="121"/>
      <c r="I41" s="17"/>
      <c r="J41" s="32"/>
      <c r="K41" s="31"/>
      <c r="L41" s="78"/>
      <c r="M41" s="77"/>
      <c r="N41" s="35"/>
      <c r="O41" s="35"/>
      <c r="P41" s="36">
        <f t="shared" si="0"/>
        <v>0</v>
      </c>
      <c r="Q41" s="18"/>
      <c r="R41" s="34"/>
      <c r="S41" s="18"/>
      <c r="T41" s="34"/>
      <c r="U41" s="18"/>
      <c r="V41" s="34"/>
      <c r="W41" s="18"/>
      <c r="X41" s="34"/>
      <c r="Y41" s="35"/>
      <c r="Z41" s="27">
        <f t="shared" si="1"/>
        <v>0</v>
      </c>
      <c r="AA41" s="35"/>
      <c r="AB41" s="35"/>
      <c r="AC41" s="36">
        <f t="shared" si="2"/>
        <v>0</v>
      </c>
      <c r="AD41" s="35"/>
      <c r="AE41" s="27">
        <f t="shared" si="3"/>
        <v>0</v>
      </c>
      <c r="AF41" s="27">
        <f t="shared" si="4"/>
        <v>0</v>
      </c>
      <c r="AG41" s="27">
        <f t="shared" si="5"/>
        <v>0</v>
      </c>
      <c r="AH41" s="82"/>
      <c r="AI41" s="34"/>
      <c r="AJ41" s="82"/>
      <c r="AK41" s="34"/>
      <c r="AL41" s="35"/>
      <c r="AM41" s="27">
        <f t="shared" si="6"/>
        <v>0</v>
      </c>
      <c r="AN41" s="27">
        <f t="shared" si="7"/>
        <v>0</v>
      </c>
      <c r="AO41" s="27">
        <f t="shared" si="8"/>
        <v>0</v>
      </c>
      <c r="AP41" s="27">
        <f t="shared" si="9"/>
        <v>0</v>
      </c>
      <c r="AT41" s="17"/>
    </row>
    <row r="42" spans="1:46" s="83" customFormat="1" ht="12.75">
      <c r="A42" s="18">
        <v>41</v>
      </c>
      <c r="B42" s="17" t="s">
        <v>102</v>
      </c>
      <c r="C42" s="17" t="s">
        <v>38</v>
      </c>
      <c r="D42" s="121" t="s">
        <v>132</v>
      </c>
      <c r="E42" s="121" t="s">
        <v>132</v>
      </c>
      <c r="F42" s="121" t="s">
        <v>24</v>
      </c>
      <c r="G42" s="121" t="s">
        <v>24</v>
      </c>
      <c r="H42" s="121" t="s">
        <v>56</v>
      </c>
      <c r="I42" s="17" t="s">
        <v>38</v>
      </c>
      <c r="J42" s="32">
        <v>85</v>
      </c>
      <c r="K42" s="31">
        <v>0.0017407407407407408</v>
      </c>
      <c r="L42" s="78"/>
      <c r="M42" s="77"/>
      <c r="N42" s="35">
        <v>66.49</v>
      </c>
      <c r="O42" s="35">
        <v>64.4</v>
      </c>
      <c r="P42" s="36">
        <f t="shared" si="0"/>
        <v>130.89</v>
      </c>
      <c r="Q42" s="18">
        <v>88</v>
      </c>
      <c r="R42" s="34">
        <v>0.001499537037037037</v>
      </c>
      <c r="S42" s="18"/>
      <c r="T42" s="34"/>
      <c r="U42" s="18">
        <v>85</v>
      </c>
      <c r="V42" s="34">
        <v>0.002456712962962963</v>
      </c>
      <c r="W42" s="18"/>
      <c r="X42" s="34"/>
      <c r="Y42" s="35">
        <v>72.01</v>
      </c>
      <c r="Z42" s="27">
        <f t="shared" si="1"/>
        <v>108.01500000000001</v>
      </c>
      <c r="AA42" s="35">
        <v>81.27</v>
      </c>
      <c r="AB42" s="35">
        <v>78.61</v>
      </c>
      <c r="AC42" s="36">
        <f t="shared" si="2"/>
        <v>159.88</v>
      </c>
      <c r="AD42" s="35">
        <v>73.19</v>
      </c>
      <c r="AE42" s="27">
        <f t="shared" si="3"/>
        <v>109.785</v>
      </c>
      <c r="AF42" s="27">
        <f t="shared" si="4"/>
        <v>496.905</v>
      </c>
      <c r="AG42" s="27">
        <f t="shared" si="5"/>
        <v>766.5699999999999</v>
      </c>
      <c r="AH42" s="82">
        <v>50</v>
      </c>
      <c r="AI42" s="34">
        <v>0.003198842592592593</v>
      </c>
      <c r="AJ42" s="82"/>
      <c r="AK42" s="34"/>
      <c r="AL42" s="35">
        <v>0</v>
      </c>
      <c r="AM42" s="27">
        <f t="shared" si="6"/>
        <v>0</v>
      </c>
      <c r="AN42" s="27">
        <f t="shared" si="7"/>
        <v>50</v>
      </c>
      <c r="AO42" s="27">
        <f t="shared" si="8"/>
        <v>816.5699999999999</v>
      </c>
      <c r="AP42" s="27">
        <f t="shared" si="9"/>
        <v>546.905</v>
      </c>
      <c r="AT42" s="17"/>
    </row>
    <row r="43" spans="1:46" s="83" customFormat="1" ht="12.75">
      <c r="A43" s="18">
        <v>42</v>
      </c>
      <c r="B43" s="17" t="s">
        <v>103</v>
      </c>
      <c r="C43" s="17" t="s">
        <v>53</v>
      </c>
      <c r="D43" s="121" t="s">
        <v>132</v>
      </c>
      <c r="E43" s="121" t="s">
        <v>24</v>
      </c>
      <c r="F43" s="121" t="s">
        <v>24</v>
      </c>
      <c r="G43" s="121" t="s">
        <v>24</v>
      </c>
      <c r="H43" s="121" t="s">
        <v>56</v>
      </c>
      <c r="I43" s="17" t="s">
        <v>53</v>
      </c>
      <c r="J43" s="32">
        <v>90</v>
      </c>
      <c r="K43" s="31">
        <v>0.0015039351851851852</v>
      </c>
      <c r="L43" s="78"/>
      <c r="M43" s="77"/>
      <c r="N43" s="35">
        <v>55.1</v>
      </c>
      <c r="O43" s="35">
        <v>53.99</v>
      </c>
      <c r="P43" s="36">
        <f t="shared" si="0"/>
        <v>109.09</v>
      </c>
      <c r="Q43" s="18">
        <v>92</v>
      </c>
      <c r="R43" s="34">
        <v>0.001732523148148148</v>
      </c>
      <c r="S43" s="18"/>
      <c r="T43" s="34"/>
      <c r="U43" s="18">
        <v>95</v>
      </c>
      <c r="V43" s="34">
        <v>0.002428472222222222</v>
      </c>
      <c r="W43" s="18"/>
      <c r="X43" s="34"/>
      <c r="Y43" s="35">
        <v>71.49</v>
      </c>
      <c r="Z43" s="27">
        <f t="shared" si="1"/>
        <v>107.23499999999999</v>
      </c>
      <c r="AA43" s="35">
        <v>70.4</v>
      </c>
      <c r="AB43" s="35">
        <v>69.11</v>
      </c>
      <c r="AC43" s="36">
        <f t="shared" si="2"/>
        <v>139.51</v>
      </c>
      <c r="AD43" s="35">
        <v>109.63</v>
      </c>
      <c r="AE43" s="27">
        <f t="shared" si="3"/>
        <v>164.445</v>
      </c>
      <c r="AF43" s="27">
        <f t="shared" si="4"/>
        <v>493.32500000000005</v>
      </c>
      <c r="AG43" s="27">
        <f t="shared" si="5"/>
        <v>797.28</v>
      </c>
      <c r="AH43" s="82"/>
      <c r="AI43" s="34"/>
      <c r="AJ43" s="82"/>
      <c r="AK43" s="34"/>
      <c r="AL43" s="35"/>
      <c r="AM43" s="27">
        <f t="shared" si="6"/>
        <v>0</v>
      </c>
      <c r="AN43" s="27">
        <f t="shared" si="7"/>
        <v>0</v>
      </c>
      <c r="AO43" s="27">
        <f t="shared" si="8"/>
        <v>797.28</v>
      </c>
      <c r="AP43" s="27">
        <f t="shared" si="9"/>
        <v>493.32500000000005</v>
      </c>
      <c r="AT43" s="17"/>
    </row>
    <row r="44" spans="1:46" s="83" customFormat="1" ht="12.75">
      <c r="A44" s="18">
        <v>43</v>
      </c>
      <c r="B44" s="17" t="s">
        <v>104</v>
      </c>
      <c r="C44" s="17" t="s">
        <v>51</v>
      </c>
      <c r="D44" s="121" t="s">
        <v>132</v>
      </c>
      <c r="E44" s="121" t="s">
        <v>132</v>
      </c>
      <c r="F44" s="121" t="s">
        <v>24</v>
      </c>
      <c r="G44" s="121" t="s">
        <v>24</v>
      </c>
      <c r="H44" s="121" t="s">
        <v>56</v>
      </c>
      <c r="I44" s="17"/>
      <c r="J44" s="32">
        <v>95</v>
      </c>
      <c r="K44" s="31">
        <v>0.002264930555555555</v>
      </c>
      <c r="L44" s="78"/>
      <c r="M44" s="77"/>
      <c r="N44" s="35">
        <v>63.31</v>
      </c>
      <c r="O44" s="35">
        <v>57.05</v>
      </c>
      <c r="P44" s="36">
        <f t="shared" si="0"/>
        <v>120.36</v>
      </c>
      <c r="Q44" s="18">
        <v>96</v>
      </c>
      <c r="R44" s="34">
        <v>0.0015114583333333332</v>
      </c>
      <c r="S44" s="18">
        <v>90</v>
      </c>
      <c r="T44" s="34">
        <v>0.0013915509259259256</v>
      </c>
      <c r="U44" s="18">
        <v>95</v>
      </c>
      <c r="V44" s="34">
        <v>0.0028730324074074075</v>
      </c>
      <c r="W44" s="18"/>
      <c r="X44" s="34"/>
      <c r="Y44" s="35">
        <v>69.94</v>
      </c>
      <c r="Z44" s="27">
        <f t="shared" si="1"/>
        <v>104.91</v>
      </c>
      <c r="AA44" s="35">
        <v>69.04</v>
      </c>
      <c r="AB44" s="35">
        <v>67.69</v>
      </c>
      <c r="AC44" s="36">
        <f t="shared" si="2"/>
        <v>136.73000000000002</v>
      </c>
      <c r="AD44" s="35">
        <v>105.91</v>
      </c>
      <c r="AE44" s="27">
        <f t="shared" si="3"/>
        <v>158.865</v>
      </c>
      <c r="AF44" s="27">
        <f t="shared" si="4"/>
        <v>511.27</v>
      </c>
      <c r="AG44" s="27">
        <f t="shared" si="5"/>
        <v>806.865</v>
      </c>
      <c r="AH44" s="82">
        <v>85</v>
      </c>
      <c r="AI44" s="34">
        <v>0.003824305555555555</v>
      </c>
      <c r="AJ44" s="82"/>
      <c r="AK44" s="34"/>
      <c r="AL44" s="35">
        <v>90.99</v>
      </c>
      <c r="AM44" s="27">
        <f t="shared" si="6"/>
        <v>136.48499999999999</v>
      </c>
      <c r="AN44" s="27">
        <f t="shared" si="7"/>
        <v>221.48499999999999</v>
      </c>
      <c r="AO44" s="27">
        <f t="shared" si="8"/>
        <v>1028.35</v>
      </c>
      <c r="AP44" s="27">
        <f t="shared" si="9"/>
        <v>732.755</v>
      </c>
      <c r="AT44" s="17"/>
    </row>
    <row r="45" spans="1:46" s="83" customFormat="1" ht="12.75">
      <c r="A45" s="18">
        <v>44</v>
      </c>
      <c r="B45" s="17" t="s">
        <v>105</v>
      </c>
      <c r="C45" s="17" t="s">
        <v>42</v>
      </c>
      <c r="D45" s="121" t="s">
        <v>132</v>
      </c>
      <c r="E45" s="121" t="s">
        <v>24</v>
      </c>
      <c r="F45" s="121" t="s">
        <v>24</v>
      </c>
      <c r="G45" s="121" t="s">
        <v>24</v>
      </c>
      <c r="H45" s="121" t="s">
        <v>56</v>
      </c>
      <c r="I45" s="17"/>
      <c r="J45" s="32">
        <v>0</v>
      </c>
      <c r="K45" s="31"/>
      <c r="L45" s="78"/>
      <c r="M45" s="77"/>
      <c r="N45" s="35">
        <v>53.86</v>
      </c>
      <c r="O45" s="35">
        <v>53.3</v>
      </c>
      <c r="P45" s="36">
        <f t="shared" si="0"/>
        <v>107.16</v>
      </c>
      <c r="Q45" s="18">
        <v>84</v>
      </c>
      <c r="R45" s="34">
        <v>0.001869560185185185</v>
      </c>
      <c r="S45" s="18"/>
      <c r="T45" s="34"/>
      <c r="U45" s="18">
        <v>55</v>
      </c>
      <c r="V45" s="34">
        <v>0.002921064814814815</v>
      </c>
      <c r="W45" s="18"/>
      <c r="X45" s="34"/>
      <c r="Y45" s="35">
        <v>0</v>
      </c>
      <c r="Z45" s="27">
        <f t="shared" si="1"/>
        <v>0</v>
      </c>
      <c r="AA45" s="35">
        <v>70.92</v>
      </c>
      <c r="AB45" s="35">
        <v>69.7</v>
      </c>
      <c r="AC45" s="36">
        <f t="shared" si="2"/>
        <v>140.62</v>
      </c>
      <c r="AD45" s="35">
        <v>0</v>
      </c>
      <c r="AE45" s="27">
        <f t="shared" si="3"/>
        <v>0</v>
      </c>
      <c r="AF45" s="27">
        <f t="shared" si="4"/>
        <v>246.16</v>
      </c>
      <c r="AG45" s="27">
        <f t="shared" si="5"/>
        <v>386.78</v>
      </c>
      <c r="AH45" s="82"/>
      <c r="AI45" s="34"/>
      <c r="AJ45" s="82"/>
      <c r="AK45" s="34"/>
      <c r="AL45" s="35"/>
      <c r="AM45" s="27">
        <f t="shared" si="6"/>
        <v>0</v>
      </c>
      <c r="AN45" s="27">
        <f t="shared" si="7"/>
        <v>0</v>
      </c>
      <c r="AO45" s="27">
        <f t="shared" si="8"/>
        <v>386.78</v>
      </c>
      <c r="AP45" s="27">
        <f t="shared" si="9"/>
        <v>246.16</v>
      </c>
      <c r="AT45" s="17"/>
    </row>
    <row r="46" spans="1:46" s="83" customFormat="1" ht="12.75">
      <c r="A46" s="18">
        <v>45</v>
      </c>
      <c r="B46" s="17"/>
      <c r="C46" s="17"/>
      <c r="D46" s="121"/>
      <c r="E46" s="121"/>
      <c r="F46" s="121"/>
      <c r="G46" s="121"/>
      <c r="H46" s="121"/>
      <c r="I46" s="17"/>
      <c r="J46" s="32"/>
      <c r="K46" s="31"/>
      <c r="L46" s="78"/>
      <c r="M46" s="77"/>
      <c r="N46" s="35"/>
      <c r="O46" s="35"/>
      <c r="P46" s="36">
        <f t="shared" si="0"/>
        <v>0</v>
      </c>
      <c r="Q46" s="18"/>
      <c r="R46" s="34"/>
      <c r="S46" s="18"/>
      <c r="T46" s="34"/>
      <c r="U46" s="18"/>
      <c r="V46" s="34"/>
      <c r="W46" s="18"/>
      <c r="X46" s="34"/>
      <c r="Y46" s="35"/>
      <c r="Z46" s="27">
        <f t="shared" si="1"/>
        <v>0</v>
      </c>
      <c r="AA46" s="35"/>
      <c r="AB46" s="35"/>
      <c r="AC46" s="36">
        <f t="shared" si="2"/>
        <v>0</v>
      </c>
      <c r="AD46" s="35"/>
      <c r="AE46" s="27">
        <f t="shared" si="3"/>
        <v>0</v>
      </c>
      <c r="AF46" s="27">
        <f t="shared" si="4"/>
        <v>0</v>
      </c>
      <c r="AG46" s="27">
        <f t="shared" si="5"/>
        <v>0</v>
      </c>
      <c r="AH46" s="82"/>
      <c r="AI46" s="34"/>
      <c r="AJ46" s="82"/>
      <c r="AK46" s="34"/>
      <c r="AL46" s="35"/>
      <c r="AM46" s="27">
        <f t="shared" si="6"/>
        <v>0</v>
      </c>
      <c r="AN46" s="27">
        <f t="shared" si="7"/>
        <v>0</v>
      </c>
      <c r="AO46" s="27">
        <f t="shared" si="8"/>
        <v>0</v>
      </c>
      <c r="AP46" s="27">
        <f t="shared" si="9"/>
        <v>0</v>
      </c>
      <c r="AT46" s="17"/>
    </row>
    <row r="47" spans="1:46" s="83" customFormat="1" ht="12.75">
      <c r="A47" s="18">
        <v>46</v>
      </c>
      <c r="B47" s="17" t="s">
        <v>106</v>
      </c>
      <c r="C47" s="17" t="s">
        <v>54</v>
      </c>
      <c r="D47" s="121" t="s">
        <v>132</v>
      </c>
      <c r="E47" s="121" t="s">
        <v>24</v>
      </c>
      <c r="F47" s="121" t="s">
        <v>24</v>
      </c>
      <c r="G47" s="121" t="s">
        <v>24</v>
      </c>
      <c r="H47" s="121" t="s">
        <v>56</v>
      </c>
      <c r="I47" s="17" t="s">
        <v>54</v>
      </c>
      <c r="J47" s="32">
        <v>70</v>
      </c>
      <c r="K47" s="31">
        <v>0.0023447916666666665</v>
      </c>
      <c r="L47" s="78"/>
      <c r="M47" s="77"/>
      <c r="N47" s="35">
        <v>62.47</v>
      </c>
      <c r="O47" s="35">
        <v>61.86</v>
      </c>
      <c r="P47" s="36">
        <f t="shared" si="0"/>
        <v>124.33</v>
      </c>
      <c r="Q47" s="18">
        <v>82</v>
      </c>
      <c r="R47" s="34">
        <v>0.0018349537037037034</v>
      </c>
      <c r="S47" s="18"/>
      <c r="T47" s="34"/>
      <c r="U47" s="18">
        <v>85</v>
      </c>
      <c r="V47" s="34">
        <v>0.002694444444444444</v>
      </c>
      <c r="W47" s="18"/>
      <c r="X47" s="34"/>
      <c r="Y47" s="35">
        <v>79.66</v>
      </c>
      <c r="Z47" s="27">
        <f t="shared" si="1"/>
        <v>119.49</v>
      </c>
      <c r="AA47" s="35">
        <v>76.18</v>
      </c>
      <c r="AB47" s="35">
        <v>74.97</v>
      </c>
      <c r="AC47" s="36">
        <f t="shared" si="2"/>
        <v>151.15</v>
      </c>
      <c r="AD47" s="35">
        <v>100.06</v>
      </c>
      <c r="AE47" s="27">
        <f t="shared" si="3"/>
        <v>150.09</v>
      </c>
      <c r="AF47" s="27">
        <f t="shared" si="4"/>
        <v>480.82</v>
      </c>
      <c r="AG47" s="27">
        <f t="shared" si="5"/>
        <v>782.0600000000001</v>
      </c>
      <c r="AH47" s="82"/>
      <c r="AI47" s="34"/>
      <c r="AJ47" s="82"/>
      <c r="AK47" s="34"/>
      <c r="AL47" s="35"/>
      <c r="AM47" s="27">
        <f t="shared" si="6"/>
        <v>0</v>
      </c>
      <c r="AN47" s="27">
        <f t="shared" si="7"/>
        <v>0</v>
      </c>
      <c r="AO47" s="27">
        <f t="shared" si="8"/>
        <v>782.0600000000001</v>
      </c>
      <c r="AP47" s="27">
        <f t="shared" si="9"/>
        <v>480.82</v>
      </c>
      <c r="AT47" s="17"/>
    </row>
    <row r="48" spans="1:46" s="83" customFormat="1" ht="12.75">
      <c r="A48" s="18">
        <v>47</v>
      </c>
      <c r="B48" s="17" t="s">
        <v>107</v>
      </c>
      <c r="C48" s="17" t="s">
        <v>65</v>
      </c>
      <c r="D48" s="121" t="s">
        <v>132</v>
      </c>
      <c r="E48" s="121" t="s">
        <v>24</v>
      </c>
      <c r="F48" s="121" t="s">
        <v>24</v>
      </c>
      <c r="G48" s="121" t="s">
        <v>24</v>
      </c>
      <c r="H48" s="121" t="s">
        <v>56</v>
      </c>
      <c r="I48" s="17" t="s">
        <v>65</v>
      </c>
      <c r="J48" s="32">
        <v>50</v>
      </c>
      <c r="K48" s="31">
        <v>0.0024659722222222223</v>
      </c>
      <c r="L48" s="78"/>
      <c r="M48" s="77"/>
      <c r="N48" s="35">
        <v>57.65</v>
      </c>
      <c r="O48" s="35">
        <v>47.67</v>
      </c>
      <c r="P48" s="36">
        <f t="shared" si="0"/>
        <v>105.32</v>
      </c>
      <c r="Q48" s="18">
        <v>72</v>
      </c>
      <c r="R48" s="34">
        <v>0.0019752314814814815</v>
      </c>
      <c r="S48" s="18"/>
      <c r="T48" s="34"/>
      <c r="U48" s="18">
        <v>60</v>
      </c>
      <c r="V48" s="34">
        <v>0.0026805555555555554</v>
      </c>
      <c r="W48" s="18"/>
      <c r="X48" s="34"/>
      <c r="Y48" s="35">
        <v>57.24</v>
      </c>
      <c r="Z48" s="27">
        <f t="shared" si="1"/>
        <v>85.86</v>
      </c>
      <c r="AA48" s="35">
        <v>76.42</v>
      </c>
      <c r="AB48" s="35">
        <v>69.55</v>
      </c>
      <c r="AC48" s="36">
        <f t="shared" si="2"/>
        <v>145.97</v>
      </c>
      <c r="AD48" s="35">
        <v>0</v>
      </c>
      <c r="AE48" s="27">
        <f t="shared" si="3"/>
        <v>0</v>
      </c>
      <c r="AF48" s="27">
        <f t="shared" si="4"/>
        <v>373.18</v>
      </c>
      <c r="AG48" s="27">
        <f t="shared" si="5"/>
        <v>519.15</v>
      </c>
      <c r="AH48" s="82"/>
      <c r="AI48" s="34"/>
      <c r="AJ48" s="82"/>
      <c r="AK48" s="34"/>
      <c r="AL48" s="35"/>
      <c r="AM48" s="27">
        <f t="shared" si="6"/>
        <v>0</v>
      </c>
      <c r="AN48" s="27">
        <f t="shared" si="7"/>
        <v>0</v>
      </c>
      <c r="AO48" s="27">
        <f t="shared" si="8"/>
        <v>519.15</v>
      </c>
      <c r="AP48" s="27">
        <f t="shared" si="9"/>
        <v>373.18</v>
      </c>
      <c r="AT48" s="17"/>
    </row>
    <row r="49" spans="1:46" s="83" customFormat="1" ht="12.75">
      <c r="A49" s="18">
        <v>48</v>
      </c>
      <c r="B49" s="17"/>
      <c r="C49" s="17"/>
      <c r="D49" s="121"/>
      <c r="E49" s="121"/>
      <c r="F49" s="121"/>
      <c r="G49" s="121"/>
      <c r="H49" s="121"/>
      <c r="I49" s="17"/>
      <c r="J49" s="32"/>
      <c r="K49" s="31"/>
      <c r="L49" s="78"/>
      <c r="M49" s="77"/>
      <c r="N49" s="35"/>
      <c r="O49" s="35"/>
      <c r="P49" s="36">
        <f t="shared" si="0"/>
        <v>0</v>
      </c>
      <c r="Q49" s="18"/>
      <c r="R49" s="34"/>
      <c r="S49" s="18"/>
      <c r="T49" s="34"/>
      <c r="U49" s="18"/>
      <c r="V49" s="34"/>
      <c r="W49" s="18"/>
      <c r="X49" s="34"/>
      <c r="Y49" s="35"/>
      <c r="Z49" s="27">
        <f t="shared" si="1"/>
        <v>0</v>
      </c>
      <c r="AA49" s="35"/>
      <c r="AB49" s="35"/>
      <c r="AC49" s="36">
        <f t="shared" si="2"/>
        <v>0</v>
      </c>
      <c r="AD49" s="35"/>
      <c r="AE49" s="27">
        <f t="shared" si="3"/>
        <v>0</v>
      </c>
      <c r="AF49" s="27">
        <f t="shared" si="4"/>
        <v>0</v>
      </c>
      <c r="AG49" s="27">
        <f t="shared" si="5"/>
        <v>0</v>
      </c>
      <c r="AH49" s="82"/>
      <c r="AI49" s="34"/>
      <c r="AJ49" s="82"/>
      <c r="AK49" s="34"/>
      <c r="AL49" s="35"/>
      <c r="AM49" s="27">
        <f t="shared" si="6"/>
        <v>0</v>
      </c>
      <c r="AN49" s="27">
        <f t="shared" si="7"/>
        <v>0</v>
      </c>
      <c r="AO49" s="27">
        <f t="shared" si="8"/>
        <v>0</v>
      </c>
      <c r="AP49" s="27">
        <f t="shared" si="9"/>
        <v>0</v>
      </c>
      <c r="AT49" s="17"/>
    </row>
    <row r="50" spans="1:46" s="83" customFormat="1" ht="12.75">
      <c r="A50" s="18">
        <v>49</v>
      </c>
      <c r="B50" s="17"/>
      <c r="C50" s="17"/>
      <c r="D50" s="121"/>
      <c r="E50" s="121"/>
      <c r="F50" s="121"/>
      <c r="G50" s="121"/>
      <c r="H50" s="121"/>
      <c r="I50" s="17"/>
      <c r="J50" s="32"/>
      <c r="K50" s="31"/>
      <c r="L50" s="78"/>
      <c r="M50" s="77"/>
      <c r="N50" s="35"/>
      <c r="O50" s="35"/>
      <c r="P50" s="36">
        <f t="shared" si="0"/>
        <v>0</v>
      </c>
      <c r="Q50" s="18"/>
      <c r="R50" s="34"/>
      <c r="S50" s="18"/>
      <c r="T50" s="34"/>
      <c r="U50" s="18"/>
      <c r="V50" s="34"/>
      <c r="W50" s="18"/>
      <c r="X50" s="34"/>
      <c r="Y50" s="35"/>
      <c r="Z50" s="27">
        <f t="shared" si="1"/>
        <v>0</v>
      </c>
      <c r="AA50" s="35"/>
      <c r="AB50" s="35"/>
      <c r="AC50" s="36">
        <f t="shared" si="2"/>
        <v>0</v>
      </c>
      <c r="AD50" s="35"/>
      <c r="AE50" s="27">
        <f t="shared" si="3"/>
        <v>0</v>
      </c>
      <c r="AF50" s="27">
        <f t="shared" si="4"/>
        <v>0</v>
      </c>
      <c r="AG50" s="27">
        <f t="shared" si="5"/>
        <v>0</v>
      </c>
      <c r="AH50" s="82"/>
      <c r="AI50" s="34"/>
      <c r="AJ50" s="82"/>
      <c r="AK50" s="34"/>
      <c r="AL50" s="35"/>
      <c r="AM50" s="27">
        <f t="shared" si="6"/>
        <v>0</v>
      </c>
      <c r="AN50" s="27">
        <f t="shared" si="7"/>
        <v>0</v>
      </c>
      <c r="AO50" s="27">
        <f t="shared" si="8"/>
        <v>0</v>
      </c>
      <c r="AP50" s="27">
        <f t="shared" si="9"/>
        <v>0</v>
      </c>
      <c r="AT50" s="17"/>
    </row>
    <row r="51" spans="1:46" s="83" customFormat="1" ht="12.75">
      <c r="A51" s="18">
        <v>50</v>
      </c>
      <c r="B51" s="17"/>
      <c r="C51" s="17"/>
      <c r="D51" s="121"/>
      <c r="E51" s="121"/>
      <c r="F51" s="121"/>
      <c r="G51" s="121"/>
      <c r="H51" s="121"/>
      <c r="I51" s="17"/>
      <c r="J51" s="32"/>
      <c r="K51" s="31"/>
      <c r="L51" s="78"/>
      <c r="M51" s="77"/>
      <c r="N51" s="35"/>
      <c r="O51" s="35"/>
      <c r="P51" s="36">
        <f t="shared" si="0"/>
        <v>0</v>
      </c>
      <c r="Q51" s="18"/>
      <c r="R51" s="34"/>
      <c r="S51" s="18"/>
      <c r="T51" s="34"/>
      <c r="U51" s="18"/>
      <c r="V51" s="34"/>
      <c r="W51" s="18"/>
      <c r="X51" s="34"/>
      <c r="Y51" s="35"/>
      <c r="Z51" s="27">
        <f t="shared" si="1"/>
        <v>0</v>
      </c>
      <c r="AA51" s="35"/>
      <c r="AB51" s="35"/>
      <c r="AC51" s="36">
        <f t="shared" si="2"/>
        <v>0</v>
      </c>
      <c r="AD51" s="35"/>
      <c r="AE51" s="27">
        <f t="shared" si="3"/>
        <v>0</v>
      </c>
      <c r="AF51" s="27">
        <f t="shared" si="4"/>
        <v>0</v>
      </c>
      <c r="AG51" s="27">
        <f t="shared" si="5"/>
        <v>0</v>
      </c>
      <c r="AH51" s="82"/>
      <c r="AI51" s="34"/>
      <c r="AJ51" s="82"/>
      <c r="AK51" s="34"/>
      <c r="AL51" s="35"/>
      <c r="AM51" s="27">
        <f t="shared" si="6"/>
        <v>0</v>
      </c>
      <c r="AN51" s="27">
        <f t="shared" si="7"/>
        <v>0</v>
      </c>
      <c r="AO51" s="27">
        <f t="shared" si="8"/>
        <v>0</v>
      </c>
      <c r="AP51" s="27">
        <f t="shared" si="9"/>
        <v>0</v>
      </c>
      <c r="AT51" s="17"/>
    </row>
    <row r="52" spans="1:46" s="83" customFormat="1" ht="12.75">
      <c r="A52" s="18">
        <v>51</v>
      </c>
      <c r="B52" s="17" t="s">
        <v>108</v>
      </c>
      <c r="C52" s="17" t="s">
        <v>40</v>
      </c>
      <c r="D52" s="121" t="s">
        <v>132</v>
      </c>
      <c r="E52" s="121" t="s">
        <v>24</v>
      </c>
      <c r="F52" s="121" t="s">
        <v>24</v>
      </c>
      <c r="G52" s="121" t="s">
        <v>24</v>
      </c>
      <c r="H52" s="121" t="s">
        <v>56</v>
      </c>
      <c r="I52" s="17" t="s">
        <v>40</v>
      </c>
      <c r="J52" s="32">
        <v>75</v>
      </c>
      <c r="K52" s="31">
        <v>0.0021878472222222225</v>
      </c>
      <c r="L52" s="78"/>
      <c r="M52" s="77"/>
      <c r="N52" s="35">
        <v>60.06</v>
      </c>
      <c r="O52" s="35">
        <v>58.67</v>
      </c>
      <c r="P52" s="36">
        <f t="shared" si="0"/>
        <v>118.73</v>
      </c>
      <c r="Q52" s="18">
        <v>92</v>
      </c>
      <c r="R52" s="34">
        <v>0.0017206018518518518</v>
      </c>
      <c r="S52" s="18"/>
      <c r="T52" s="34"/>
      <c r="U52" s="18">
        <v>85</v>
      </c>
      <c r="V52" s="34">
        <v>0.0017672453703703702</v>
      </c>
      <c r="W52" s="18"/>
      <c r="X52" s="34"/>
      <c r="Y52" s="35">
        <v>74.4</v>
      </c>
      <c r="Z52" s="27">
        <f t="shared" si="1"/>
        <v>111.60000000000001</v>
      </c>
      <c r="AA52" s="35">
        <v>69.98</v>
      </c>
      <c r="AB52" s="35">
        <v>69.55</v>
      </c>
      <c r="AC52" s="36">
        <f t="shared" si="2"/>
        <v>139.53</v>
      </c>
      <c r="AD52" s="35">
        <v>107.63</v>
      </c>
      <c r="AE52" s="27">
        <f t="shared" si="3"/>
        <v>161.445</v>
      </c>
      <c r="AF52" s="27">
        <f t="shared" si="4"/>
        <v>482.33000000000004</v>
      </c>
      <c r="AG52" s="27">
        <f t="shared" si="5"/>
        <v>783.3050000000001</v>
      </c>
      <c r="AH52" s="82"/>
      <c r="AI52" s="34"/>
      <c r="AJ52" s="82"/>
      <c r="AK52" s="34"/>
      <c r="AL52" s="35"/>
      <c r="AM52" s="27">
        <f t="shared" si="6"/>
        <v>0</v>
      </c>
      <c r="AN52" s="27">
        <f t="shared" si="7"/>
        <v>0</v>
      </c>
      <c r="AO52" s="27">
        <f t="shared" si="8"/>
        <v>783.3050000000001</v>
      </c>
      <c r="AP52" s="27">
        <f t="shared" si="9"/>
        <v>482.33000000000004</v>
      </c>
      <c r="AT52" s="17"/>
    </row>
    <row r="53" spans="1:46" s="83" customFormat="1" ht="12.75">
      <c r="A53" s="18">
        <v>52</v>
      </c>
      <c r="B53" s="17" t="s">
        <v>109</v>
      </c>
      <c r="C53" s="17" t="s">
        <v>39</v>
      </c>
      <c r="D53" s="121" t="s">
        <v>132</v>
      </c>
      <c r="E53" s="121" t="s">
        <v>132</v>
      </c>
      <c r="F53" s="121" t="s">
        <v>24</v>
      </c>
      <c r="G53" s="121" t="s">
        <v>24</v>
      </c>
      <c r="H53" s="121" t="s">
        <v>56</v>
      </c>
      <c r="I53" s="17" t="s">
        <v>39</v>
      </c>
      <c r="J53" s="32">
        <v>95</v>
      </c>
      <c r="K53" s="31">
        <v>0.0012916666666666664</v>
      </c>
      <c r="L53" s="78">
        <v>95</v>
      </c>
      <c r="M53" s="77">
        <v>0.0011140046296296295</v>
      </c>
      <c r="N53" s="35">
        <v>58.68</v>
      </c>
      <c r="O53" s="35">
        <v>57.43</v>
      </c>
      <c r="P53" s="36">
        <f t="shared" si="0"/>
        <v>116.11</v>
      </c>
      <c r="Q53" s="18">
        <v>88</v>
      </c>
      <c r="R53" s="34">
        <v>0.001440625</v>
      </c>
      <c r="S53" s="18"/>
      <c r="T53" s="34"/>
      <c r="U53" s="18">
        <v>85</v>
      </c>
      <c r="V53" s="34">
        <v>0.0026780092592592598</v>
      </c>
      <c r="W53" s="18"/>
      <c r="X53" s="34"/>
      <c r="Y53" s="35">
        <v>68.85</v>
      </c>
      <c r="Z53" s="27">
        <f t="shared" si="1"/>
        <v>103.27499999999999</v>
      </c>
      <c r="AA53" s="35">
        <v>75.56</v>
      </c>
      <c r="AB53" s="35">
        <v>72.38</v>
      </c>
      <c r="AC53" s="36">
        <f t="shared" si="2"/>
        <v>147.94</v>
      </c>
      <c r="AD53" s="35">
        <v>109.8</v>
      </c>
      <c r="AE53" s="27">
        <f t="shared" si="3"/>
        <v>164.7</v>
      </c>
      <c r="AF53" s="27">
        <f t="shared" si="4"/>
        <v>487.385</v>
      </c>
      <c r="AG53" s="27">
        <f t="shared" si="5"/>
        <v>800.0250000000001</v>
      </c>
      <c r="AH53" s="82">
        <v>90</v>
      </c>
      <c r="AI53" s="34">
        <v>0.0028229166666666667</v>
      </c>
      <c r="AJ53" s="82">
        <v>70</v>
      </c>
      <c r="AK53" s="34">
        <v>0.002595138888888889</v>
      </c>
      <c r="AL53" s="35">
        <v>99.45</v>
      </c>
      <c r="AM53" s="27">
        <f t="shared" si="6"/>
        <v>149.175</v>
      </c>
      <c r="AN53" s="27">
        <f t="shared" si="7"/>
        <v>239.175</v>
      </c>
      <c r="AO53" s="27">
        <f t="shared" si="8"/>
        <v>1039.2</v>
      </c>
      <c r="AP53" s="27">
        <f t="shared" si="9"/>
        <v>726.56</v>
      </c>
      <c r="AT53" s="17"/>
    </row>
    <row r="54" spans="1:46" s="83" customFormat="1" ht="12.75">
      <c r="A54" s="18">
        <v>53</v>
      </c>
      <c r="B54" s="17" t="s">
        <v>110</v>
      </c>
      <c r="C54" s="84" t="s">
        <v>38</v>
      </c>
      <c r="D54" s="121" t="s">
        <v>132</v>
      </c>
      <c r="E54" s="121" t="s">
        <v>132</v>
      </c>
      <c r="F54" s="121" t="s">
        <v>24</v>
      </c>
      <c r="G54" s="121" t="s">
        <v>24</v>
      </c>
      <c r="H54" s="121" t="s">
        <v>56</v>
      </c>
      <c r="I54" s="17"/>
      <c r="J54" s="32">
        <v>75</v>
      </c>
      <c r="K54" s="31">
        <v>0.0021443287037037034</v>
      </c>
      <c r="L54" s="78"/>
      <c r="M54" s="77"/>
      <c r="N54" s="35">
        <v>61.28</v>
      </c>
      <c r="O54" s="35">
        <v>60.65</v>
      </c>
      <c r="P54" s="36">
        <f t="shared" si="0"/>
        <v>121.93</v>
      </c>
      <c r="Q54" s="18">
        <v>96</v>
      </c>
      <c r="R54" s="34">
        <v>0.0013802083333333333</v>
      </c>
      <c r="S54" s="18">
        <v>86</v>
      </c>
      <c r="T54" s="34">
        <v>0.0010265046296296296</v>
      </c>
      <c r="U54" s="18">
        <v>80</v>
      </c>
      <c r="V54" s="34">
        <v>0.002158912037037037</v>
      </c>
      <c r="W54" s="18"/>
      <c r="X54" s="34"/>
      <c r="Y54" s="35">
        <v>70.84</v>
      </c>
      <c r="Z54" s="27">
        <f t="shared" si="1"/>
        <v>106.26</v>
      </c>
      <c r="AA54" s="35">
        <v>73.5</v>
      </c>
      <c r="AB54" s="35">
        <v>66.74</v>
      </c>
      <c r="AC54" s="36">
        <f t="shared" si="2"/>
        <v>140.24</v>
      </c>
      <c r="AD54" s="35">
        <v>104.67</v>
      </c>
      <c r="AE54" s="27">
        <f t="shared" si="3"/>
        <v>157.005</v>
      </c>
      <c r="AF54" s="27">
        <f t="shared" si="4"/>
        <v>479.19</v>
      </c>
      <c r="AG54" s="27">
        <f t="shared" si="5"/>
        <v>776.4350000000001</v>
      </c>
      <c r="AH54" s="82">
        <v>80</v>
      </c>
      <c r="AI54" s="34">
        <v>0.002501851851851852</v>
      </c>
      <c r="AJ54" s="82"/>
      <c r="AK54" s="34"/>
      <c r="AL54" s="35">
        <v>92.01</v>
      </c>
      <c r="AM54" s="27">
        <f t="shared" si="6"/>
        <v>138.01500000000001</v>
      </c>
      <c r="AN54" s="27">
        <f t="shared" si="7"/>
        <v>218.01500000000001</v>
      </c>
      <c r="AO54" s="27">
        <f t="shared" si="8"/>
        <v>994.45</v>
      </c>
      <c r="AP54" s="27">
        <f t="shared" si="9"/>
        <v>697.205</v>
      </c>
      <c r="AT54" s="17"/>
    </row>
    <row r="55" spans="1:46" s="83" customFormat="1" ht="12.75">
      <c r="A55" s="18">
        <v>54</v>
      </c>
      <c r="B55" s="17" t="s">
        <v>111</v>
      </c>
      <c r="C55" s="17" t="s">
        <v>38</v>
      </c>
      <c r="D55" s="121" t="s">
        <v>132</v>
      </c>
      <c r="E55" s="121" t="s">
        <v>132</v>
      </c>
      <c r="F55" s="121" t="s">
        <v>24</v>
      </c>
      <c r="G55" s="121" t="s">
        <v>24</v>
      </c>
      <c r="H55" s="121" t="s">
        <v>56</v>
      </c>
      <c r="I55" s="17"/>
      <c r="J55" s="32">
        <v>0</v>
      </c>
      <c r="K55" s="31"/>
      <c r="L55" s="78"/>
      <c r="M55" s="77"/>
      <c r="N55" s="35">
        <v>52.33</v>
      </c>
      <c r="O55" s="35">
        <v>51.76</v>
      </c>
      <c r="P55" s="36">
        <f t="shared" si="0"/>
        <v>104.09</v>
      </c>
      <c r="Q55" s="18">
        <v>80</v>
      </c>
      <c r="R55" s="34">
        <v>0.0016732638888888888</v>
      </c>
      <c r="S55" s="18"/>
      <c r="T55" s="34"/>
      <c r="U55" s="18">
        <v>75</v>
      </c>
      <c r="V55" s="34">
        <v>0.0019223379629629631</v>
      </c>
      <c r="W55" s="18"/>
      <c r="X55" s="34"/>
      <c r="Y55" s="35">
        <v>0</v>
      </c>
      <c r="Z55" s="27">
        <f t="shared" si="1"/>
        <v>0</v>
      </c>
      <c r="AA55" s="35">
        <v>77.43</v>
      </c>
      <c r="AB55" s="35">
        <v>71.79</v>
      </c>
      <c r="AC55" s="36">
        <f t="shared" si="2"/>
        <v>149.22000000000003</v>
      </c>
      <c r="AD55" s="35">
        <v>0</v>
      </c>
      <c r="AE55" s="27">
        <f t="shared" si="3"/>
        <v>0</v>
      </c>
      <c r="AF55" s="27">
        <f t="shared" si="4"/>
        <v>259.09000000000003</v>
      </c>
      <c r="AG55" s="27">
        <f t="shared" si="5"/>
        <v>408.31000000000006</v>
      </c>
      <c r="AH55" s="82">
        <v>80</v>
      </c>
      <c r="AI55" s="34">
        <v>0.001962962962962963</v>
      </c>
      <c r="AJ55" s="82"/>
      <c r="AK55" s="34"/>
      <c r="AL55" s="35">
        <v>90.94</v>
      </c>
      <c r="AM55" s="27">
        <f t="shared" si="6"/>
        <v>136.41</v>
      </c>
      <c r="AN55" s="27">
        <f t="shared" si="7"/>
        <v>216.41</v>
      </c>
      <c r="AO55" s="27">
        <f t="shared" si="8"/>
        <v>624.72</v>
      </c>
      <c r="AP55" s="27">
        <f t="shared" si="9"/>
        <v>475.5</v>
      </c>
      <c r="AT55" s="17"/>
    </row>
    <row r="56" spans="1:46" s="83" customFormat="1" ht="12.75">
      <c r="A56" s="18">
        <v>55</v>
      </c>
      <c r="B56" s="17" t="s">
        <v>112</v>
      </c>
      <c r="C56" s="17" t="s">
        <v>38</v>
      </c>
      <c r="D56" s="121" t="s">
        <v>132</v>
      </c>
      <c r="E56" s="121" t="s">
        <v>132</v>
      </c>
      <c r="F56" s="121" t="s">
        <v>24</v>
      </c>
      <c r="G56" s="121" t="s">
        <v>24</v>
      </c>
      <c r="H56" s="121" t="s">
        <v>56</v>
      </c>
      <c r="I56" s="17"/>
      <c r="J56" s="32">
        <v>95</v>
      </c>
      <c r="K56" s="31">
        <v>0.0023216435185185185</v>
      </c>
      <c r="L56" s="78"/>
      <c r="M56" s="77"/>
      <c r="N56" s="35">
        <v>51.67</v>
      </c>
      <c r="O56" s="35">
        <v>50.27</v>
      </c>
      <c r="P56" s="36">
        <f t="shared" si="0"/>
        <v>101.94</v>
      </c>
      <c r="Q56" s="18">
        <v>78</v>
      </c>
      <c r="R56" s="34">
        <v>0.0017570601851851853</v>
      </c>
      <c r="S56" s="18"/>
      <c r="T56" s="34"/>
      <c r="U56" s="18">
        <v>80</v>
      </c>
      <c r="V56" s="34">
        <v>0.0028305555555555553</v>
      </c>
      <c r="W56" s="18"/>
      <c r="X56" s="34"/>
      <c r="Y56" s="35">
        <v>68.92</v>
      </c>
      <c r="Z56" s="27">
        <f t="shared" si="1"/>
        <v>103.38</v>
      </c>
      <c r="AA56" s="35">
        <v>66.35</v>
      </c>
      <c r="AB56" s="35">
        <v>60.89</v>
      </c>
      <c r="AC56" s="36">
        <f t="shared" si="2"/>
        <v>127.24</v>
      </c>
      <c r="AD56" s="35">
        <v>93.49</v>
      </c>
      <c r="AE56" s="27">
        <f t="shared" si="3"/>
        <v>140.23499999999999</v>
      </c>
      <c r="AF56" s="27">
        <f t="shared" si="4"/>
        <v>458.32</v>
      </c>
      <c r="AG56" s="27">
        <f t="shared" si="5"/>
        <v>725.795</v>
      </c>
      <c r="AH56" s="82">
        <v>55</v>
      </c>
      <c r="AI56" s="34">
        <v>0.004553703703703704</v>
      </c>
      <c r="AJ56" s="82"/>
      <c r="AK56" s="34"/>
      <c r="AL56" s="35">
        <v>75.39</v>
      </c>
      <c r="AM56" s="27">
        <f t="shared" si="6"/>
        <v>113.08500000000001</v>
      </c>
      <c r="AN56" s="27">
        <f t="shared" si="7"/>
        <v>168.085</v>
      </c>
      <c r="AO56" s="27">
        <f t="shared" si="8"/>
        <v>893.88</v>
      </c>
      <c r="AP56" s="27">
        <f t="shared" si="9"/>
        <v>626.405</v>
      </c>
      <c r="AT56" s="17"/>
    </row>
    <row r="57" spans="1:46" s="83" customFormat="1" ht="12.75">
      <c r="A57" s="18">
        <v>56</v>
      </c>
      <c r="B57" s="17" t="s">
        <v>113</v>
      </c>
      <c r="C57" s="84" t="s">
        <v>41</v>
      </c>
      <c r="D57" s="121" t="s">
        <v>132</v>
      </c>
      <c r="E57" s="121" t="s">
        <v>132</v>
      </c>
      <c r="F57" s="121" t="s">
        <v>24</v>
      </c>
      <c r="G57" s="121" t="s">
        <v>24</v>
      </c>
      <c r="H57" s="121" t="s">
        <v>56</v>
      </c>
      <c r="I57" s="17"/>
      <c r="J57" s="32">
        <v>65</v>
      </c>
      <c r="K57" s="31">
        <v>0.0029791666666666664</v>
      </c>
      <c r="L57" s="78"/>
      <c r="M57" s="77"/>
      <c r="N57" s="35">
        <v>52.12</v>
      </c>
      <c r="O57" s="35">
        <v>51.37</v>
      </c>
      <c r="P57" s="36">
        <f t="shared" si="0"/>
        <v>103.49</v>
      </c>
      <c r="Q57" s="18">
        <v>72</v>
      </c>
      <c r="R57" s="34">
        <v>0.0022913194444444443</v>
      </c>
      <c r="S57" s="18"/>
      <c r="T57" s="34"/>
      <c r="U57" s="18">
        <v>70</v>
      </c>
      <c r="V57" s="34">
        <v>0.0032193287037037034</v>
      </c>
      <c r="W57" s="18"/>
      <c r="X57" s="34"/>
      <c r="Y57" s="35">
        <v>65.26</v>
      </c>
      <c r="Z57" s="27">
        <f t="shared" si="1"/>
        <v>97.89000000000001</v>
      </c>
      <c r="AA57" s="36">
        <v>63.79</v>
      </c>
      <c r="AB57" s="35">
        <v>60.36</v>
      </c>
      <c r="AC57" s="36">
        <f t="shared" si="2"/>
        <v>124.15</v>
      </c>
      <c r="AD57" s="35">
        <v>82.46</v>
      </c>
      <c r="AE57" s="27">
        <f t="shared" si="3"/>
        <v>123.69</v>
      </c>
      <c r="AF57" s="27">
        <f t="shared" si="4"/>
        <v>408.38</v>
      </c>
      <c r="AG57" s="27">
        <f t="shared" si="5"/>
        <v>656.22</v>
      </c>
      <c r="AH57" s="82">
        <v>45</v>
      </c>
      <c r="AI57" s="34">
        <v>0.004021990740740741</v>
      </c>
      <c r="AJ57" s="82"/>
      <c r="AK57" s="34"/>
      <c r="AL57" s="35">
        <v>71.05</v>
      </c>
      <c r="AM57" s="27">
        <f t="shared" si="6"/>
        <v>106.57499999999999</v>
      </c>
      <c r="AN57" s="27">
        <f t="shared" si="7"/>
        <v>151.575</v>
      </c>
      <c r="AO57" s="27">
        <f t="shared" si="8"/>
        <v>807.7950000000001</v>
      </c>
      <c r="AP57" s="27">
        <f t="shared" si="9"/>
        <v>559.9549999999999</v>
      </c>
      <c r="AT57" s="17"/>
    </row>
    <row r="58" spans="1:46" s="83" customFormat="1" ht="12.75">
      <c r="A58" s="18">
        <v>57</v>
      </c>
      <c r="B58" s="17" t="s">
        <v>114</v>
      </c>
      <c r="C58" s="84" t="s">
        <v>75</v>
      </c>
      <c r="D58" s="121" t="s">
        <v>132</v>
      </c>
      <c r="E58" s="121" t="s">
        <v>132</v>
      </c>
      <c r="F58" s="121" t="s">
        <v>24</v>
      </c>
      <c r="G58" s="121" t="s">
        <v>24</v>
      </c>
      <c r="H58" s="121" t="s">
        <v>56</v>
      </c>
      <c r="I58" s="17" t="s">
        <v>75</v>
      </c>
      <c r="J58" s="32">
        <v>95</v>
      </c>
      <c r="K58" s="31">
        <v>0.003014236111111111</v>
      </c>
      <c r="L58" s="78"/>
      <c r="M58" s="77"/>
      <c r="N58" s="35">
        <v>55.19</v>
      </c>
      <c r="O58" s="35">
        <v>54.28</v>
      </c>
      <c r="P58" s="36">
        <f t="shared" si="0"/>
        <v>109.47</v>
      </c>
      <c r="Q58" s="18">
        <v>88</v>
      </c>
      <c r="R58" s="34">
        <v>0.002320601851851852</v>
      </c>
      <c r="S58" s="18"/>
      <c r="T58" s="34"/>
      <c r="U58" s="18">
        <v>95</v>
      </c>
      <c r="V58" s="34">
        <v>0.004030671296296297</v>
      </c>
      <c r="W58" s="18"/>
      <c r="X58" s="34"/>
      <c r="Y58" s="35">
        <v>68.08</v>
      </c>
      <c r="Z58" s="27">
        <f t="shared" si="1"/>
        <v>102.12</v>
      </c>
      <c r="AA58" s="35">
        <v>68.25</v>
      </c>
      <c r="AB58" s="35">
        <v>63.27</v>
      </c>
      <c r="AC58" s="36">
        <f t="shared" si="2"/>
        <v>131.52</v>
      </c>
      <c r="AD58" s="35">
        <v>98.76</v>
      </c>
      <c r="AE58" s="27">
        <f t="shared" si="3"/>
        <v>148.14000000000001</v>
      </c>
      <c r="AF58" s="27">
        <f t="shared" si="4"/>
        <v>489.59000000000003</v>
      </c>
      <c r="AG58" s="27">
        <f t="shared" si="5"/>
        <v>769.25</v>
      </c>
      <c r="AH58" s="82">
        <v>70</v>
      </c>
      <c r="AI58" s="34">
        <v>0.00468287037037037</v>
      </c>
      <c r="AJ58" s="82"/>
      <c r="AK58" s="34"/>
      <c r="AL58" s="35">
        <v>0</v>
      </c>
      <c r="AM58" s="27">
        <f t="shared" si="6"/>
        <v>0</v>
      </c>
      <c r="AN58" s="27">
        <f t="shared" si="7"/>
        <v>70</v>
      </c>
      <c r="AO58" s="27">
        <f t="shared" si="8"/>
        <v>839.25</v>
      </c>
      <c r="AP58" s="27">
        <f t="shared" si="9"/>
        <v>559.59</v>
      </c>
      <c r="AT58" s="17"/>
    </row>
    <row r="59" spans="1:46" s="83" customFormat="1" ht="12.75">
      <c r="A59" s="18">
        <v>58</v>
      </c>
      <c r="B59" s="17" t="s">
        <v>115</v>
      </c>
      <c r="C59" s="17" t="s">
        <v>39</v>
      </c>
      <c r="D59" s="121" t="s">
        <v>132</v>
      </c>
      <c r="E59" s="121" t="s">
        <v>24</v>
      </c>
      <c r="F59" s="121" t="s">
        <v>24</v>
      </c>
      <c r="G59" s="121" t="s">
        <v>24</v>
      </c>
      <c r="H59" s="121" t="s">
        <v>56</v>
      </c>
      <c r="I59" s="17"/>
      <c r="J59" s="32">
        <v>95</v>
      </c>
      <c r="K59" s="31">
        <v>0.002546296296296296</v>
      </c>
      <c r="L59" s="78"/>
      <c r="M59" s="77"/>
      <c r="N59" s="35">
        <v>53.38</v>
      </c>
      <c r="O59" s="35">
        <v>51.59</v>
      </c>
      <c r="P59" s="36">
        <f t="shared" si="0"/>
        <v>104.97</v>
      </c>
      <c r="Q59" s="18">
        <v>64</v>
      </c>
      <c r="R59" s="34">
        <v>0.0018547453703703703</v>
      </c>
      <c r="S59" s="18"/>
      <c r="T59" s="34"/>
      <c r="U59" s="18">
        <v>80</v>
      </c>
      <c r="V59" s="34">
        <v>0.002412152777777778</v>
      </c>
      <c r="W59" s="18"/>
      <c r="X59" s="34"/>
      <c r="Y59" s="35">
        <v>59.06</v>
      </c>
      <c r="Z59" s="27">
        <f t="shared" si="1"/>
        <v>88.59</v>
      </c>
      <c r="AA59" s="35">
        <v>65.29</v>
      </c>
      <c r="AB59" s="35">
        <v>63.59</v>
      </c>
      <c r="AC59" s="36">
        <f t="shared" si="2"/>
        <v>128.88</v>
      </c>
      <c r="AD59" s="35">
        <v>0</v>
      </c>
      <c r="AE59" s="27">
        <f t="shared" si="3"/>
        <v>0</v>
      </c>
      <c r="AF59" s="27">
        <f t="shared" si="4"/>
        <v>432.56000000000006</v>
      </c>
      <c r="AG59" s="27">
        <f t="shared" si="5"/>
        <v>561.44</v>
      </c>
      <c r="AH59" s="82"/>
      <c r="AI59" s="34"/>
      <c r="AJ59" s="82"/>
      <c r="AK59" s="34"/>
      <c r="AL59" s="35"/>
      <c r="AM59" s="27">
        <f t="shared" si="6"/>
        <v>0</v>
      </c>
      <c r="AN59" s="27">
        <f t="shared" si="7"/>
        <v>0</v>
      </c>
      <c r="AO59" s="27">
        <f t="shared" si="8"/>
        <v>561.44</v>
      </c>
      <c r="AP59" s="27">
        <f t="shared" si="9"/>
        <v>432.56000000000006</v>
      </c>
      <c r="AT59" s="17"/>
    </row>
    <row r="60" spans="1:46" s="83" customFormat="1" ht="12.75">
      <c r="A60" s="18">
        <v>59</v>
      </c>
      <c r="B60" s="17"/>
      <c r="C60" s="84"/>
      <c r="D60" s="17"/>
      <c r="E60" s="17"/>
      <c r="F60" s="17"/>
      <c r="G60" s="17"/>
      <c r="H60" s="17"/>
      <c r="I60" s="17"/>
      <c r="J60" s="33"/>
      <c r="K60" s="31"/>
      <c r="L60" s="78"/>
      <c r="M60" s="77"/>
      <c r="N60" s="36"/>
      <c r="O60" s="35"/>
      <c r="P60" s="36">
        <f t="shared" si="0"/>
        <v>0</v>
      </c>
      <c r="Q60" s="18"/>
      <c r="R60" s="34"/>
      <c r="S60" s="18"/>
      <c r="T60" s="34"/>
      <c r="U60" s="18"/>
      <c r="V60" s="34"/>
      <c r="W60" s="18"/>
      <c r="X60" s="34"/>
      <c r="Y60" s="36"/>
      <c r="Z60" s="27">
        <f t="shared" si="1"/>
        <v>0</v>
      </c>
      <c r="AA60" s="35"/>
      <c r="AB60" s="35"/>
      <c r="AC60" s="36">
        <f t="shared" si="2"/>
        <v>0</v>
      </c>
      <c r="AD60" s="35"/>
      <c r="AE60" s="27">
        <f t="shared" si="3"/>
        <v>0</v>
      </c>
      <c r="AF60" s="27">
        <f t="shared" si="4"/>
        <v>0</v>
      </c>
      <c r="AG60" s="27">
        <f t="shared" si="5"/>
        <v>0</v>
      </c>
      <c r="AH60" s="82"/>
      <c r="AI60" s="34"/>
      <c r="AJ60" s="82"/>
      <c r="AK60" s="34"/>
      <c r="AL60" s="35"/>
      <c r="AM60" s="27">
        <f t="shared" si="6"/>
        <v>0</v>
      </c>
      <c r="AN60" s="27">
        <f t="shared" si="7"/>
        <v>0</v>
      </c>
      <c r="AO60" s="27">
        <f t="shared" si="8"/>
        <v>0</v>
      </c>
      <c r="AP60" s="27">
        <f t="shared" si="9"/>
        <v>0</v>
      </c>
      <c r="AT60" s="17"/>
    </row>
    <row r="61" spans="1:46" s="83" customFormat="1" ht="12.75">
      <c r="A61" s="18">
        <v>60</v>
      </c>
      <c r="B61" s="84"/>
      <c r="C61" s="84"/>
      <c r="D61" s="17"/>
      <c r="E61" s="17"/>
      <c r="F61" s="17"/>
      <c r="G61" s="17"/>
      <c r="H61" s="17"/>
      <c r="I61" s="17"/>
      <c r="J61" s="32"/>
      <c r="K61" s="31"/>
      <c r="L61" s="78"/>
      <c r="M61" s="77"/>
      <c r="N61" s="35"/>
      <c r="O61" s="35"/>
      <c r="P61" s="36">
        <f t="shared" si="0"/>
        <v>0</v>
      </c>
      <c r="Q61" s="18"/>
      <c r="R61" s="34"/>
      <c r="S61" s="18"/>
      <c r="T61" s="34"/>
      <c r="U61" s="18"/>
      <c r="V61" s="34"/>
      <c r="W61" s="18"/>
      <c r="X61" s="34"/>
      <c r="Y61" s="35"/>
      <c r="Z61" s="27">
        <f t="shared" si="1"/>
        <v>0</v>
      </c>
      <c r="AA61" s="35"/>
      <c r="AB61" s="35"/>
      <c r="AC61" s="36">
        <f t="shared" si="2"/>
        <v>0</v>
      </c>
      <c r="AD61" s="35"/>
      <c r="AE61" s="27">
        <f t="shared" si="3"/>
        <v>0</v>
      </c>
      <c r="AF61" s="27">
        <f t="shared" si="4"/>
        <v>0</v>
      </c>
      <c r="AG61" s="27">
        <f t="shared" si="5"/>
        <v>0</v>
      </c>
      <c r="AH61" s="82"/>
      <c r="AI61" s="34"/>
      <c r="AJ61" s="82"/>
      <c r="AK61" s="34"/>
      <c r="AL61" s="35"/>
      <c r="AM61" s="27">
        <f t="shared" si="6"/>
        <v>0</v>
      </c>
      <c r="AN61" s="27">
        <f t="shared" si="7"/>
        <v>0</v>
      </c>
      <c r="AO61" s="27">
        <f t="shared" si="8"/>
        <v>0</v>
      </c>
      <c r="AP61" s="27">
        <f t="shared" si="9"/>
        <v>0</v>
      </c>
      <c r="AT61" s="84"/>
    </row>
    <row r="62" spans="1:46" s="83" customFormat="1" ht="12.75">
      <c r="A62" s="18">
        <v>61</v>
      </c>
      <c r="B62" s="17" t="s">
        <v>116</v>
      </c>
      <c r="C62" s="17" t="s">
        <v>51</v>
      </c>
      <c r="D62" s="121" t="s">
        <v>24</v>
      </c>
      <c r="E62" s="121" t="s">
        <v>52</v>
      </c>
      <c r="F62" s="121" t="s">
        <v>24</v>
      </c>
      <c r="G62" s="121" t="s">
        <v>24</v>
      </c>
      <c r="H62" s="121" t="s">
        <v>55</v>
      </c>
      <c r="I62" s="17" t="s">
        <v>66</v>
      </c>
      <c r="J62" s="32">
        <v>100</v>
      </c>
      <c r="K62" s="31">
        <v>0.0016612268518518519</v>
      </c>
      <c r="L62" s="78">
        <v>100</v>
      </c>
      <c r="M62" s="77">
        <v>0.001560185185185185</v>
      </c>
      <c r="N62" s="35">
        <v>53.43</v>
      </c>
      <c r="O62" s="35">
        <v>53.13</v>
      </c>
      <c r="P62" s="36">
        <f t="shared" si="0"/>
        <v>106.56</v>
      </c>
      <c r="Q62" s="18">
        <v>96</v>
      </c>
      <c r="R62" s="34">
        <v>0.0012246527777777778</v>
      </c>
      <c r="S62" s="18">
        <v>96</v>
      </c>
      <c r="T62" s="34">
        <v>0.0011027777777777778</v>
      </c>
      <c r="U62" s="18">
        <v>90</v>
      </c>
      <c r="V62" s="34">
        <v>0.0025</v>
      </c>
      <c r="W62" s="18">
        <v>100</v>
      </c>
      <c r="X62" s="34">
        <v>0.0022537037037037035</v>
      </c>
      <c r="Y62" s="36">
        <v>60.8</v>
      </c>
      <c r="Z62" s="27">
        <f t="shared" si="1"/>
        <v>91.19999999999999</v>
      </c>
      <c r="AA62" s="35"/>
      <c r="AB62" s="35"/>
      <c r="AC62" s="36">
        <f t="shared" si="2"/>
        <v>0</v>
      </c>
      <c r="AD62" s="35"/>
      <c r="AE62" s="27">
        <f t="shared" si="3"/>
        <v>0</v>
      </c>
      <c r="AF62" s="27">
        <f t="shared" si="4"/>
        <v>483.76</v>
      </c>
      <c r="AG62" s="27">
        <f t="shared" si="5"/>
        <v>483.76</v>
      </c>
      <c r="AH62" s="82">
        <v>75</v>
      </c>
      <c r="AI62" s="34">
        <v>0.0034899305555555556</v>
      </c>
      <c r="AJ62" s="82">
        <v>90</v>
      </c>
      <c r="AK62" s="34">
        <v>0.003612615740740741</v>
      </c>
      <c r="AL62" s="35">
        <v>96.17</v>
      </c>
      <c r="AM62" s="27">
        <f t="shared" si="6"/>
        <v>144.255</v>
      </c>
      <c r="AN62" s="27">
        <f t="shared" si="7"/>
        <v>219.255</v>
      </c>
      <c r="AO62" s="27">
        <f t="shared" si="8"/>
        <v>703.015</v>
      </c>
      <c r="AP62" s="27">
        <f t="shared" si="9"/>
        <v>703.015</v>
      </c>
      <c r="AT62" s="17"/>
    </row>
    <row r="63" spans="1:46" s="83" customFormat="1" ht="12.75">
      <c r="A63" s="18">
        <v>63</v>
      </c>
      <c r="B63" s="84" t="s">
        <v>117</v>
      </c>
      <c r="C63" s="84" t="s">
        <v>38</v>
      </c>
      <c r="D63" s="121" t="s">
        <v>24</v>
      </c>
      <c r="E63" s="121" t="s">
        <v>52</v>
      </c>
      <c r="F63" s="121" t="s">
        <v>24</v>
      </c>
      <c r="G63" s="121" t="s">
        <v>24</v>
      </c>
      <c r="H63" s="121" t="s">
        <v>55</v>
      </c>
      <c r="I63" s="17"/>
      <c r="J63" s="32">
        <v>90</v>
      </c>
      <c r="K63" s="31">
        <v>0.003009953703703704</v>
      </c>
      <c r="L63" s="78">
        <v>75</v>
      </c>
      <c r="M63" s="77">
        <v>0.003144907407407407</v>
      </c>
      <c r="N63" s="35">
        <v>46.75</v>
      </c>
      <c r="O63" s="35">
        <v>46.18</v>
      </c>
      <c r="P63" s="36">
        <f t="shared" si="0"/>
        <v>92.93</v>
      </c>
      <c r="Q63" s="18">
        <v>88</v>
      </c>
      <c r="R63" s="34">
        <v>0.002111921296296296</v>
      </c>
      <c r="S63" s="18"/>
      <c r="T63" s="34"/>
      <c r="U63" s="18">
        <v>65</v>
      </c>
      <c r="V63" s="34">
        <v>0.004023495370370371</v>
      </c>
      <c r="W63" s="18"/>
      <c r="X63" s="34"/>
      <c r="Y63" s="35">
        <v>59.31</v>
      </c>
      <c r="Z63" s="27">
        <f t="shared" si="1"/>
        <v>88.965</v>
      </c>
      <c r="AA63" s="35"/>
      <c r="AB63" s="35"/>
      <c r="AC63" s="36">
        <f t="shared" si="2"/>
        <v>0</v>
      </c>
      <c r="AD63" s="35"/>
      <c r="AE63" s="27">
        <f t="shared" si="3"/>
        <v>0</v>
      </c>
      <c r="AF63" s="27">
        <f t="shared" si="4"/>
        <v>424.895</v>
      </c>
      <c r="AG63" s="27">
        <f t="shared" si="5"/>
        <v>424.895</v>
      </c>
      <c r="AH63" s="82">
        <v>60</v>
      </c>
      <c r="AI63" s="34">
        <v>0.005071296296296297</v>
      </c>
      <c r="AJ63" s="82">
        <v>85</v>
      </c>
      <c r="AK63" s="34">
        <v>0.0043055555555555555</v>
      </c>
      <c r="AL63" s="35">
        <v>77.86</v>
      </c>
      <c r="AM63" s="27">
        <f t="shared" si="6"/>
        <v>116.78999999999999</v>
      </c>
      <c r="AN63" s="27">
        <f t="shared" si="7"/>
        <v>176.79</v>
      </c>
      <c r="AO63" s="27">
        <f t="shared" si="8"/>
        <v>601.685</v>
      </c>
      <c r="AP63" s="27">
        <f t="shared" si="9"/>
        <v>601.685</v>
      </c>
      <c r="AT63" s="84"/>
    </row>
    <row r="64" spans="1:46" s="83" customFormat="1" ht="12.75">
      <c r="A64" s="18">
        <v>64</v>
      </c>
      <c r="B64" s="17" t="s">
        <v>92</v>
      </c>
      <c r="C64" s="84"/>
      <c r="D64" s="121"/>
      <c r="E64" s="121"/>
      <c r="F64" s="121"/>
      <c r="G64" s="121"/>
      <c r="H64" s="121"/>
      <c r="I64" s="84"/>
      <c r="J64" s="32"/>
      <c r="K64" s="31"/>
      <c r="L64" s="78"/>
      <c r="M64" s="77"/>
      <c r="N64" s="35"/>
      <c r="O64" s="35"/>
      <c r="P64" s="36">
        <f t="shared" si="0"/>
        <v>0</v>
      </c>
      <c r="Q64" s="18"/>
      <c r="R64" s="34"/>
      <c r="S64" s="18"/>
      <c r="T64" s="34"/>
      <c r="U64" s="18"/>
      <c r="V64" s="34"/>
      <c r="W64" s="18"/>
      <c r="X64" s="34"/>
      <c r="Y64" s="35"/>
      <c r="Z64" s="27">
        <f t="shared" si="1"/>
        <v>0</v>
      </c>
      <c r="AA64" s="35"/>
      <c r="AB64" s="35"/>
      <c r="AC64" s="36">
        <f t="shared" si="2"/>
        <v>0</v>
      </c>
      <c r="AD64" s="35"/>
      <c r="AE64" s="27">
        <f t="shared" si="3"/>
        <v>0</v>
      </c>
      <c r="AF64" s="27">
        <f t="shared" si="4"/>
        <v>0</v>
      </c>
      <c r="AG64" s="27">
        <f t="shared" si="5"/>
        <v>0</v>
      </c>
      <c r="AH64" s="82"/>
      <c r="AI64" s="34"/>
      <c r="AJ64" s="82"/>
      <c r="AK64" s="34"/>
      <c r="AL64" s="35"/>
      <c r="AM64" s="27">
        <f t="shared" si="6"/>
        <v>0</v>
      </c>
      <c r="AN64" s="27">
        <f t="shared" si="7"/>
        <v>0</v>
      </c>
      <c r="AO64" s="27">
        <f t="shared" si="8"/>
        <v>0</v>
      </c>
      <c r="AP64" s="27">
        <f t="shared" si="9"/>
        <v>0</v>
      </c>
      <c r="AT64" s="17"/>
    </row>
    <row r="65" spans="1:46" s="83" customFormat="1" ht="12.75">
      <c r="A65" s="18">
        <v>71</v>
      </c>
      <c r="B65" s="17" t="s">
        <v>118</v>
      </c>
      <c r="C65" s="17" t="s">
        <v>38</v>
      </c>
      <c r="D65" s="121" t="s">
        <v>24</v>
      </c>
      <c r="E65" s="121" t="s">
        <v>52</v>
      </c>
      <c r="F65" s="121" t="s">
        <v>24</v>
      </c>
      <c r="G65" s="121" t="s">
        <v>24</v>
      </c>
      <c r="H65" s="121" t="s">
        <v>55</v>
      </c>
      <c r="I65" s="17" t="s">
        <v>133</v>
      </c>
      <c r="J65" s="32">
        <v>95</v>
      </c>
      <c r="K65" s="31">
        <v>0.00204525462962963</v>
      </c>
      <c r="L65" s="78">
        <v>90</v>
      </c>
      <c r="M65" s="77">
        <v>0.002149537037037037</v>
      </c>
      <c r="N65" s="35">
        <v>58.08</v>
      </c>
      <c r="O65" s="35">
        <v>57.27</v>
      </c>
      <c r="P65" s="36">
        <f t="shared" si="0"/>
        <v>115.35</v>
      </c>
      <c r="Q65" s="18">
        <v>92</v>
      </c>
      <c r="R65" s="34">
        <v>0.0014496527777777778</v>
      </c>
      <c r="S65" s="18">
        <v>94</v>
      </c>
      <c r="T65" s="34">
        <v>0.0013686342592592593</v>
      </c>
      <c r="U65" s="18">
        <v>85</v>
      </c>
      <c r="V65" s="34">
        <v>0.00290474537037037</v>
      </c>
      <c r="W65" s="18">
        <v>70</v>
      </c>
      <c r="X65" s="34">
        <v>0.0025582175925925924</v>
      </c>
      <c r="Y65" s="35">
        <v>0</v>
      </c>
      <c r="Z65" s="27">
        <f t="shared" si="1"/>
        <v>0</v>
      </c>
      <c r="AA65" s="35"/>
      <c r="AB65" s="35"/>
      <c r="AC65" s="36">
        <f t="shared" si="2"/>
        <v>0</v>
      </c>
      <c r="AD65" s="35"/>
      <c r="AE65" s="27">
        <f t="shared" si="3"/>
        <v>0</v>
      </c>
      <c r="AF65" s="27">
        <f t="shared" si="4"/>
        <v>387.35</v>
      </c>
      <c r="AG65" s="27">
        <f t="shared" si="5"/>
        <v>387.35</v>
      </c>
      <c r="AH65" s="82">
        <v>45</v>
      </c>
      <c r="AI65" s="34">
        <v>0.00447662037037037</v>
      </c>
      <c r="AJ65" s="82"/>
      <c r="AK65" s="34"/>
      <c r="AL65" s="35">
        <v>78.01</v>
      </c>
      <c r="AM65" s="27">
        <f t="shared" si="6"/>
        <v>117.01500000000001</v>
      </c>
      <c r="AN65" s="27">
        <f t="shared" si="7"/>
        <v>162.01500000000001</v>
      </c>
      <c r="AO65" s="27">
        <f t="shared" si="8"/>
        <v>549.365</v>
      </c>
      <c r="AP65" s="27">
        <f t="shared" si="9"/>
        <v>549.365</v>
      </c>
      <c r="AT65" s="17"/>
    </row>
    <row r="66" spans="1:46" s="83" customFormat="1" ht="12.75">
      <c r="A66" s="18">
        <v>72</v>
      </c>
      <c r="B66" s="17" t="s">
        <v>119</v>
      </c>
      <c r="C66" s="84" t="s">
        <v>40</v>
      </c>
      <c r="D66" s="121" t="s">
        <v>24</v>
      </c>
      <c r="E66" s="121" t="s">
        <v>52</v>
      </c>
      <c r="F66" s="121" t="s">
        <v>24</v>
      </c>
      <c r="G66" s="121" t="s">
        <v>24</v>
      </c>
      <c r="H66" s="121" t="s">
        <v>55</v>
      </c>
      <c r="I66" s="84"/>
      <c r="J66" s="32">
        <v>75</v>
      </c>
      <c r="K66" s="31">
        <v>0.0038148148148148147</v>
      </c>
      <c r="L66" s="78"/>
      <c r="M66" s="77"/>
      <c r="N66" s="35">
        <v>48.29</v>
      </c>
      <c r="O66" s="35">
        <v>47.84</v>
      </c>
      <c r="P66" s="36">
        <f t="shared" si="0"/>
        <v>96.13</v>
      </c>
      <c r="Q66" s="18">
        <v>94</v>
      </c>
      <c r="R66" s="34">
        <v>0.0025223379629629628</v>
      </c>
      <c r="S66" s="18">
        <v>82</v>
      </c>
      <c r="T66" s="34">
        <v>0.002340162037037037</v>
      </c>
      <c r="U66" s="18">
        <v>85</v>
      </c>
      <c r="V66" s="34">
        <v>0.00482488425925926</v>
      </c>
      <c r="W66" s="18">
        <v>95</v>
      </c>
      <c r="X66" s="34">
        <v>0.004088194444444445</v>
      </c>
      <c r="Y66" s="35">
        <v>51.38</v>
      </c>
      <c r="Z66" s="27">
        <f t="shared" si="1"/>
        <v>77.07000000000001</v>
      </c>
      <c r="AA66" s="35"/>
      <c r="AB66" s="35"/>
      <c r="AC66" s="36">
        <f t="shared" si="2"/>
        <v>0</v>
      </c>
      <c r="AD66" s="35"/>
      <c r="AE66" s="27">
        <f t="shared" si="3"/>
        <v>0</v>
      </c>
      <c r="AF66" s="27">
        <f t="shared" si="4"/>
        <v>427.2</v>
      </c>
      <c r="AG66" s="27">
        <f t="shared" si="5"/>
        <v>427.2</v>
      </c>
      <c r="AH66" s="82">
        <v>60</v>
      </c>
      <c r="AI66" s="34">
        <v>0.00538125</v>
      </c>
      <c r="AJ66" s="82">
        <v>50</v>
      </c>
      <c r="AK66" s="34">
        <v>0.005474537037037037</v>
      </c>
      <c r="AL66" s="35">
        <v>76.15</v>
      </c>
      <c r="AM66" s="27">
        <f t="shared" si="6"/>
        <v>114.22500000000001</v>
      </c>
      <c r="AN66" s="27">
        <f t="shared" si="7"/>
        <v>174.22500000000002</v>
      </c>
      <c r="AO66" s="27">
        <f t="shared" si="8"/>
        <v>601.425</v>
      </c>
      <c r="AP66" s="27">
        <f t="shared" si="9"/>
        <v>601.425</v>
      </c>
      <c r="AT66" s="17"/>
    </row>
    <row r="67" spans="1:46" s="83" customFormat="1" ht="12.75">
      <c r="A67" s="18">
        <v>73</v>
      </c>
      <c r="B67" s="17" t="s">
        <v>120</v>
      </c>
      <c r="C67" s="84" t="s">
        <v>51</v>
      </c>
      <c r="D67" s="121" t="s">
        <v>24</v>
      </c>
      <c r="E67" s="121" t="s">
        <v>24</v>
      </c>
      <c r="F67" s="121" t="s">
        <v>24</v>
      </c>
      <c r="G67" s="121" t="s">
        <v>24</v>
      </c>
      <c r="H67" s="121" t="s">
        <v>55</v>
      </c>
      <c r="I67" s="17" t="s">
        <v>67</v>
      </c>
      <c r="J67" s="32">
        <v>70</v>
      </c>
      <c r="K67" s="31">
        <v>0.002132523148148148</v>
      </c>
      <c r="L67" s="78"/>
      <c r="M67" s="77"/>
      <c r="N67" s="35">
        <v>55.51</v>
      </c>
      <c r="O67" s="35">
        <v>54.04</v>
      </c>
      <c r="P67" s="36">
        <f aca="true" t="shared" si="10" ref="P67:P78">N67+O67</f>
        <v>109.55</v>
      </c>
      <c r="Q67" s="18">
        <v>98</v>
      </c>
      <c r="R67" s="34">
        <v>0.0011410879629629629</v>
      </c>
      <c r="S67" s="18">
        <v>94</v>
      </c>
      <c r="T67" s="34">
        <v>0.0010528935185185185</v>
      </c>
      <c r="U67" s="18">
        <v>65</v>
      </c>
      <c r="V67" s="34">
        <v>0.0028002314814814817</v>
      </c>
      <c r="W67" s="18"/>
      <c r="X67" s="34"/>
      <c r="Y67" s="35">
        <v>62.09</v>
      </c>
      <c r="Z67" s="27">
        <f aca="true" t="shared" si="11" ref="Z67:Z78">Y67*1.5</f>
        <v>93.135</v>
      </c>
      <c r="AA67" s="35"/>
      <c r="AB67" s="35"/>
      <c r="AC67" s="36">
        <f aca="true" t="shared" si="12" ref="AC67:AC78">AA67+AB67</f>
        <v>0</v>
      </c>
      <c r="AD67" s="35"/>
      <c r="AE67" s="27">
        <f aca="true" t="shared" si="13" ref="AE67:AE78">AD67*1.5</f>
        <v>0</v>
      </c>
      <c r="AF67" s="27">
        <f aca="true" t="shared" si="14" ref="AF67:AF78">J67+P67+Q67+U67+Z67</f>
        <v>435.685</v>
      </c>
      <c r="AG67" s="27">
        <f aca="true" t="shared" si="15" ref="AG67:AG78">AF67+AC67+AE67</f>
        <v>435.685</v>
      </c>
      <c r="AH67" s="82"/>
      <c r="AI67" s="34"/>
      <c r="AJ67" s="82"/>
      <c r="AK67" s="34"/>
      <c r="AL67" s="35"/>
      <c r="AM67" s="27">
        <f aca="true" t="shared" si="16" ref="AM67:AM78">AL67*1.5</f>
        <v>0</v>
      </c>
      <c r="AN67" s="27">
        <f aca="true" t="shared" si="17" ref="AN67:AN78">AH67+AM67</f>
        <v>0</v>
      </c>
      <c r="AO67" s="27">
        <f aca="true" t="shared" si="18" ref="AO67:AO78">AG67+AH67+AM67</f>
        <v>435.685</v>
      </c>
      <c r="AP67" s="27">
        <f aca="true" t="shared" si="19" ref="AP67:AP78">AF67+AH67+AM67</f>
        <v>435.685</v>
      </c>
      <c r="AT67" s="17"/>
    </row>
    <row r="68" spans="1:46" s="83" customFormat="1" ht="12.75">
      <c r="A68" s="18">
        <v>74</v>
      </c>
      <c r="B68" s="17" t="s">
        <v>121</v>
      </c>
      <c r="C68" s="84" t="s">
        <v>65</v>
      </c>
      <c r="D68" s="121" t="s">
        <v>24</v>
      </c>
      <c r="E68" s="121" t="s">
        <v>24</v>
      </c>
      <c r="F68" s="121" t="s">
        <v>24</v>
      </c>
      <c r="G68" s="121" t="s">
        <v>24</v>
      </c>
      <c r="H68" s="121" t="s">
        <v>55</v>
      </c>
      <c r="I68" s="17" t="s">
        <v>65</v>
      </c>
      <c r="J68" s="32">
        <v>5</v>
      </c>
      <c r="K68" s="31">
        <v>0.0021469907407407405</v>
      </c>
      <c r="L68" s="78"/>
      <c r="M68" s="77"/>
      <c r="N68" s="35">
        <v>0</v>
      </c>
      <c r="O68" s="35"/>
      <c r="P68" s="36">
        <f t="shared" si="10"/>
        <v>0</v>
      </c>
      <c r="Q68" s="18"/>
      <c r="R68" s="34"/>
      <c r="S68" s="18"/>
      <c r="T68" s="34"/>
      <c r="U68" s="18">
        <v>0</v>
      </c>
      <c r="V68" s="34"/>
      <c r="W68" s="18"/>
      <c r="X68" s="34"/>
      <c r="Y68" s="35">
        <v>42.15</v>
      </c>
      <c r="Z68" s="27">
        <f t="shared" si="11"/>
        <v>63.224999999999994</v>
      </c>
      <c r="AA68" s="35"/>
      <c r="AB68" s="35"/>
      <c r="AC68" s="36">
        <f t="shared" si="12"/>
        <v>0</v>
      </c>
      <c r="AD68" s="35"/>
      <c r="AE68" s="27">
        <f t="shared" si="13"/>
        <v>0</v>
      </c>
      <c r="AF68" s="27">
        <f t="shared" si="14"/>
        <v>68.225</v>
      </c>
      <c r="AG68" s="27">
        <f t="shared" si="15"/>
        <v>68.225</v>
      </c>
      <c r="AH68" s="82"/>
      <c r="AI68" s="34"/>
      <c r="AJ68" s="82"/>
      <c r="AK68" s="34"/>
      <c r="AL68" s="35"/>
      <c r="AM68" s="27">
        <f t="shared" si="16"/>
        <v>0</v>
      </c>
      <c r="AN68" s="27">
        <f t="shared" si="17"/>
        <v>0</v>
      </c>
      <c r="AO68" s="27">
        <f t="shared" si="18"/>
        <v>68.225</v>
      </c>
      <c r="AP68" s="27">
        <f t="shared" si="19"/>
        <v>68.225</v>
      </c>
      <c r="AT68" s="17"/>
    </row>
    <row r="69" spans="1:46" s="83" customFormat="1" ht="12.75">
      <c r="A69" s="18">
        <v>81</v>
      </c>
      <c r="B69" s="17" t="s">
        <v>122</v>
      </c>
      <c r="C69" s="84" t="s">
        <v>38</v>
      </c>
      <c r="D69" s="121" t="s">
        <v>24</v>
      </c>
      <c r="E69" s="121" t="s">
        <v>52</v>
      </c>
      <c r="F69" s="121" t="s">
        <v>24</v>
      </c>
      <c r="G69" s="121" t="s">
        <v>24</v>
      </c>
      <c r="H69" s="121" t="s">
        <v>55</v>
      </c>
      <c r="I69" s="17" t="s">
        <v>133</v>
      </c>
      <c r="J69" s="33">
        <v>85</v>
      </c>
      <c r="K69" s="31">
        <v>0.0015574074074074073</v>
      </c>
      <c r="L69" s="78"/>
      <c r="M69" s="77"/>
      <c r="N69" s="36">
        <v>55.64</v>
      </c>
      <c r="O69" s="35">
        <v>54.94</v>
      </c>
      <c r="P69" s="36">
        <f t="shared" si="10"/>
        <v>110.58</v>
      </c>
      <c r="Q69" s="18">
        <v>86</v>
      </c>
      <c r="R69" s="34">
        <v>0.0019119212962962961</v>
      </c>
      <c r="S69" s="18"/>
      <c r="T69" s="34"/>
      <c r="U69" s="18">
        <v>75</v>
      </c>
      <c r="V69" s="34">
        <v>0.003377083333333333</v>
      </c>
      <c r="W69" s="18"/>
      <c r="X69" s="34"/>
      <c r="Y69" s="36">
        <v>60.74</v>
      </c>
      <c r="Z69" s="27">
        <f t="shared" si="11"/>
        <v>91.11</v>
      </c>
      <c r="AA69" s="35"/>
      <c r="AB69" s="35"/>
      <c r="AC69" s="36">
        <f t="shared" si="12"/>
        <v>0</v>
      </c>
      <c r="AD69" s="35"/>
      <c r="AE69" s="27">
        <f t="shared" si="13"/>
        <v>0</v>
      </c>
      <c r="AF69" s="27">
        <f t="shared" si="14"/>
        <v>447.69</v>
      </c>
      <c r="AG69" s="27">
        <f t="shared" si="15"/>
        <v>447.69</v>
      </c>
      <c r="AH69" s="82">
        <v>75</v>
      </c>
      <c r="AI69" s="34">
        <v>0.003381134259259259</v>
      </c>
      <c r="AJ69" s="82">
        <v>55</v>
      </c>
      <c r="AK69" s="34">
        <v>0.0036494212962962964</v>
      </c>
      <c r="AL69" s="35">
        <v>81.7</v>
      </c>
      <c r="AM69" s="27">
        <f t="shared" si="16"/>
        <v>122.55000000000001</v>
      </c>
      <c r="AN69" s="27">
        <f t="shared" si="17"/>
        <v>197.55</v>
      </c>
      <c r="AO69" s="27">
        <f t="shared" si="18"/>
        <v>645.24</v>
      </c>
      <c r="AP69" s="27">
        <f t="shared" si="19"/>
        <v>645.24</v>
      </c>
      <c r="AT69" s="17"/>
    </row>
    <row r="70" spans="1:46" s="83" customFormat="1" ht="12.75">
      <c r="A70" s="18">
        <v>82</v>
      </c>
      <c r="B70" s="17" t="s">
        <v>123</v>
      </c>
      <c r="C70" s="84" t="s">
        <v>38</v>
      </c>
      <c r="D70" s="121" t="s">
        <v>24</v>
      </c>
      <c r="E70" s="121" t="s">
        <v>24</v>
      </c>
      <c r="F70" s="121" t="s">
        <v>24</v>
      </c>
      <c r="G70" s="121" t="s">
        <v>24</v>
      </c>
      <c r="H70" s="121" t="s">
        <v>55</v>
      </c>
      <c r="I70" s="17" t="s">
        <v>134</v>
      </c>
      <c r="J70" s="32">
        <v>90</v>
      </c>
      <c r="K70" s="31">
        <v>0.002418287037037037</v>
      </c>
      <c r="L70" s="78">
        <v>80</v>
      </c>
      <c r="M70" s="77">
        <v>0.0020810185185185185</v>
      </c>
      <c r="N70" s="35">
        <v>43.8</v>
      </c>
      <c r="O70" s="35">
        <v>42.74</v>
      </c>
      <c r="P70" s="36">
        <f t="shared" si="10"/>
        <v>86.53999999999999</v>
      </c>
      <c r="Q70" s="18">
        <v>88</v>
      </c>
      <c r="R70" s="34">
        <v>0.0015776620370370371</v>
      </c>
      <c r="S70" s="18"/>
      <c r="T70" s="34"/>
      <c r="U70" s="18">
        <v>70</v>
      </c>
      <c r="V70" s="34">
        <v>0.0033730324074074075</v>
      </c>
      <c r="W70" s="18"/>
      <c r="X70" s="34"/>
      <c r="Y70" s="35">
        <v>59.26</v>
      </c>
      <c r="Z70" s="27">
        <f t="shared" si="11"/>
        <v>88.89</v>
      </c>
      <c r="AA70" s="35"/>
      <c r="AB70" s="35"/>
      <c r="AC70" s="36">
        <f t="shared" si="12"/>
        <v>0</v>
      </c>
      <c r="AD70" s="35"/>
      <c r="AE70" s="27">
        <f t="shared" si="13"/>
        <v>0</v>
      </c>
      <c r="AF70" s="27">
        <f t="shared" si="14"/>
        <v>423.42999999999995</v>
      </c>
      <c r="AG70" s="27">
        <f t="shared" si="15"/>
        <v>423.42999999999995</v>
      </c>
      <c r="AH70" s="82"/>
      <c r="AI70" s="34"/>
      <c r="AJ70" s="82"/>
      <c r="AK70" s="34"/>
      <c r="AL70" s="35"/>
      <c r="AM70" s="27">
        <f t="shared" si="16"/>
        <v>0</v>
      </c>
      <c r="AN70" s="27">
        <f t="shared" si="17"/>
        <v>0</v>
      </c>
      <c r="AO70" s="27">
        <f t="shared" si="18"/>
        <v>423.42999999999995</v>
      </c>
      <c r="AP70" s="27">
        <f t="shared" si="19"/>
        <v>423.42999999999995</v>
      </c>
      <c r="AT70" s="17"/>
    </row>
    <row r="71" spans="1:46" s="83" customFormat="1" ht="12.75">
      <c r="A71" s="18">
        <v>83</v>
      </c>
      <c r="B71" s="17" t="s">
        <v>124</v>
      </c>
      <c r="C71" s="84" t="s">
        <v>75</v>
      </c>
      <c r="D71" s="121" t="s">
        <v>24</v>
      </c>
      <c r="E71" s="121" t="s">
        <v>24</v>
      </c>
      <c r="F71" s="121" t="s">
        <v>24</v>
      </c>
      <c r="G71" s="121" t="s">
        <v>24</v>
      </c>
      <c r="H71" s="121" t="s">
        <v>55</v>
      </c>
      <c r="I71" s="17"/>
      <c r="J71" s="32">
        <v>85</v>
      </c>
      <c r="K71" s="31">
        <v>0.0029699074074074072</v>
      </c>
      <c r="L71" s="78"/>
      <c r="M71" s="77"/>
      <c r="N71" s="35">
        <v>48.87</v>
      </c>
      <c r="O71" s="35">
        <v>47.7</v>
      </c>
      <c r="P71" s="36">
        <f t="shared" si="10"/>
        <v>96.57</v>
      </c>
      <c r="Q71" s="18">
        <v>78</v>
      </c>
      <c r="R71" s="34">
        <v>0.0030131944444444446</v>
      </c>
      <c r="S71" s="18"/>
      <c r="T71" s="34"/>
      <c r="U71" s="18">
        <v>50</v>
      </c>
      <c r="V71" s="34">
        <v>0.004786342592592593</v>
      </c>
      <c r="W71" s="18"/>
      <c r="X71" s="34"/>
      <c r="Y71" s="35">
        <v>53.03</v>
      </c>
      <c r="Z71" s="27">
        <f t="shared" si="11"/>
        <v>79.545</v>
      </c>
      <c r="AA71" s="35"/>
      <c r="AB71" s="35"/>
      <c r="AC71" s="36">
        <f t="shared" si="12"/>
        <v>0</v>
      </c>
      <c r="AD71" s="35"/>
      <c r="AE71" s="27">
        <f t="shared" si="13"/>
        <v>0</v>
      </c>
      <c r="AF71" s="27">
        <f t="shared" si="14"/>
        <v>389.115</v>
      </c>
      <c r="AG71" s="27">
        <f t="shared" si="15"/>
        <v>389.115</v>
      </c>
      <c r="AH71" s="82"/>
      <c r="AI71" s="34"/>
      <c r="AJ71" s="82"/>
      <c r="AK71" s="34"/>
      <c r="AL71" s="35"/>
      <c r="AM71" s="27">
        <f t="shared" si="16"/>
        <v>0</v>
      </c>
      <c r="AN71" s="27">
        <f t="shared" si="17"/>
        <v>0</v>
      </c>
      <c r="AO71" s="27">
        <f t="shared" si="18"/>
        <v>389.115</v>
      </c>
      <c r="AP71" s="27">
        <f t="shared" si="19"/>
        <v>389.115</v>
      </c>
      <c r="AT71" s="17"/>
    </row>
    <row r="72" spans="1:46" s="83" customFormat="1" ht="12.75">
      <c r="A72" s="18">
        <v>92</v>
      </c>
      <c r="B72" s="17" t="s">
        <v>125</v>
      </c>
      <c r="C72" s="84" t="s">
        <v>38</v>
      </c>
      <c r="D72" s="121" t="s">
        <v>24</v>
      </c>
      <c r="E72" s="121" t="s">
        <v>52</v>
      </c>
      <c r="F72" s="121" t="s">
        <v>24</v>
      </c>
      <c r="G72" s="121" t="s">
        <v>24</v>
      </c>
      <c r="H72" s="121" t="s">
        <v>55</v>
      </c>
      <c r="I72" s="17" t="s">
        <v>134</v>
      </c>
      <c r="J72" s="32">
        <v>90</v>
      </c>
      <c r="K72" s="31">
        <v>0.0019913194444444444</v>
      </c>
      <c r="L72" s="78">
        <v>65</v>
      </c>
      <c r="M72" s="77">
        <v>0.001846064814814815</v>
      </c>
      <c r="N72" s="35">
        <v>51.74</v>
      </c>
      <c r="O72" s="35">
        <v>48.16</v>
      </c>
      <c r="P72" s="36">
        <f t="shared" si="10"/>
        <v>99.9</v>
      </c>
      <c r="Q72" s="18">
        <v>86</v>
      </c>
      <c r="R72" s="34">
        <v>0.0017282407407407405</v>
      </c>
      <c r="S72" s="18"/>
      <c r="T72" s="34"/>
      <c r="U72" s="18">
        <v>45</v>
      </c>
      <c r="V72" s="34">
        <v>0.002956018518518519</v>
      </c>
      <c r="W72" s="18"/>
      <c r="X72" s="34"/>
      <c r="Y72" s="35">
        <v>60.01</v>
      </c>
      <c r="Z72" s="27">
        <f t="shared" si="11"/>
        <v>90.015</v>
      </c>
      <c r="AA72" s="35"/>
      <c r="AB72" s="35"/>
      <c r="AC72" s="36">
        <f t="shared" si="12"/>
        <v>0</v>
      </c>
      <c r="AD72" s="35"/>
      <c r="AE72" s="27">
        <f t="shared" si="13"/>
        <v>0</v>
      </c>
      <c r="AF72" s="27">
        <f t="shared" si="14"/>
        <v>410.91499999999996</v>
      </c>
      <c r="AG72" s="27">
        <f t="shared" si="15"/>
        <v>410.91499999999996</v>
      </c>
      <c r="AH72" s="82">
        <v>75</v>
      </c>
      <c r="AI72" s="34">
        <v>0.003658912037037037</v>
      </c>
      <c r="AJ72" s="82">
        <v>60</v>
      </c>
      <c r="AK72" s="34">
        <v>0.0036230324074074077</v>
      </c>
      <c r="AL72" s="35">
        <v>47.25</v>
      </c>
      <c r="AM72" s="27">
        <f t="shared" si="16"/>
        <v>70.875</v>
      </c>
      <c r="AN72" s="27">
        <f t="shared" si="17"/>
        <v>145.875</v>
      </c>
      <c r="AO72" s="27">
        <f t="shared" si="18"/>
        <v>556.79</v>
      </c>
      <c r="AP72" s="27">
        <f t="shared" si="19"/>
        <v>556.79</v>
      </c>
      <c r="AT72" s="17"/>
    </row>
    <row r="73" spans="1:46" s="83" customFormat="1" ht="12.75">
      <c r="A73" s="18">
        <v>93</v>
      </c>
      <c r="B73" s="17" t="s">
        <v>126</v>
      </c>
      <c r="C73" s="84" t="s">
        <v>53</v>
      </c>
      <c r="D73" s="121" t="s">
        <v>24</v>
      </c>
      <c r="E73" s="121" t="s">
        <v>24</v>
      </c>
      <c r="F73" s="121" t="s">
        <v>24</v>
      </c>
      <c r="G73" s="121" t="s">
        <v>24</v>
      </c>
      <c r="H73" s="121" t="s">
        <v>55</v>
      </c>
      <c r="I73" s="17"/>
      <c r="J73" s="32">
        <v>85</v>
      </c>
      <c r="K73" s="31">
        <v>0.002455787037037037</v>
      </c>
      <c r="L73" s="78"/>
      <c r="M73" s="77"/>
      <c r="N73" s="35">
        <v>38.33</v>
      </c>
      <c r="O73" s="35">
        <v>37.28</v>
      </c>
      <c r="P73" s="36">
        <f t="shared" si="10"/>
        <v>75.61</v>
      </c>
      <c r="Q73" s="18">
        <v>92</v>
      </c>
      <c r="R73" s="34">
        <v>0.0019238425925925924</v>
      </c>
      <c r="S73" s="18"/>
      <c r="T73" s="34"/>
      <c r="U73" s="18">
        <v>65</v>
      </c>
      <c r="V73" s="34">
        <v>0.0035214120370370377</v>
      </c>
      <c r="W73" s="18"/>
      <c r="X73" s="34"/>
      <c r="Y73" s="35">
        <v>58.66</v>
      </c>
      <c r="Z73" s="27">
        <f t="shared" si="11"/>
        <v>87.99</v>
      </c>
      <c r="AA73" s="35"/>
      <c r="AB73" s="35"/>
      <c r="AC73" s="36">
        <f t="shared" si="12"/>
        <v>0</v>
      </c>
      <c r="AD73" s="35"/>
      <c r="AE73" s="27">
        <f t="shared" si="13"/>
        <v>0</v>
      </c>
      <c r="AF73" s="27">
        <f t="shared" si="14"/>
        <v>405.6</v>
      </c>
      <c r="AG73" s="27">
        <f t="shared" si="15"/>
        <v>405.6</v>
      </c>
      <c r="AH73" s="82"/>
      <c r="AI73" s="34"/>
      <c r="AJ73" s="82"/>
      <c r="AK73" s="34"/>
      <c r="AL73" s="35"/>
      <c r="AM73" s="27">
        <f t="shared" si="16"/>
        <v>0</v>
      </c>
      <c r="AN73" s="27">
        <f t="shared" si="17"/>
        <v>0</v>
      </c>
      <c r="AO73" s="27">
        <f t="shared" si="18"/>
        <v>405.6</v>
      </c>
      <c r="AP73" s="27">
        <f t="shared" si="19"/>
        <v>405.6</v>
      </c>
      <c r="AT73" s="17"/>
    </row>
    <row r="74" spans="1:46" s="83" customFormat="1" ht="12.75">
      <c r="A74" s="18">
        <v>101</v>
      </c>
      <c r="B74" s="17" t="s">
        <v>127</v>
      </c>
      <c r="C74" s="84" t="s">
        <v>51</v>
      </c>
      <c r="D74" s="121" t="s">
        <v>24</v>
      </c>
      <c r="E74" s="121" t="s">
        <v>24</v>
      </c>
      <c r="F74" s="121" t="s">
        <v>24</v>
      </c>
      <c r="G74" s="121" t="s">
        <v>24</v>
      </c>
      <c r="H74" s="121" t="s">
        <v>55</v>
      </c>
      <c r="I74" s="17" t="s">
        <v>67</v>
      </c>
      <c r="J74" s="32">
        <v>90</v>
      </c>
      <c r="K74" s="31">
        <v>0.0026150462962962963</v>
      </c>
      <c r="L74" s="78">
        <v>95</v>
      </c>
      <c r="M74" s="77">
        <v>0.002355902777777778</v>
      </c>
      <c r="N74" s="35">
        <v>40.54</v>
      </c>
      <c r="O74" s="35">
        <v>40.46</v>
      </c>
      <c r="P74" s="36">
        <f t="shared" si="10"/>
        <v>81</v>
      </c>
      <c r="Q74" s="18">
        <v>92</v>
      </c>
      <c r="R74" s="34">
        <v>0.0013432870370370371</v>
      </c>
      <c r="S74" s="18">
        <v>78</v>
      </c>
      <c r="T74" s="34">
        <v>0.001192476851851852</v>
      </c>
      <c r="U74" s="18">
        <v>90</v>
      </c>
      <c r="V74" s="34">
        <v>0.0023763888888888893</v>
      </c>
      <c r="W74" s="18">
        <v>85</v>
      </c>
      <c r="X74" s="34">
        <v>0.001993287037037037</v>
      </c>
      <c r="Y74" s="35">
        <v>57.66</v>
      </c>
      <c r="Z74" s="27">
        <f t="shared" si="11"/>
        <v>86.49</v>
      </c>
      <c r="AA74" s="35"/>
      <c r="AB74" s="35"/>
      <c r="AC74" s="36">
        <f t="shared" si="12"/>
        <v>0</v>
      </c>
      <c r="AD74" s="35"/>
      <c r="AE74" s="27">
        <f t="shared" si="13"/>
        <v>0</v>
      </c>
      <c r="AF74" s="27">
        <f t="shared" si="14"/>
        <v>439.49</v>
      </c>
      <c r="AG74" s="27">
        <f t="shared" si="15"/>
        <v>439.49</v>
      </c>
      <c r="AH74" s="82"/>
      <c r="AI74" s="34"/>
      <c r="AJ74" s="82"/>
      <c r="AK74" s="34"/>
      <c r="AL74" s="35"/>
      <c r="AM74" s="27">
        <f t="shared" si="16"/>
        <v>0</v>
      </c>
      <c r="AN74" s="27">
        <f t="shared" si="17"/>
        <v>0</v>
      </c>
      <c r="AO74" s="27">
        <f t="shared" si="18"/>
        <v>439.49</v>
      </c>
      <c r="AP74" s="27">
        <f t="shared" si="19"/>
        <v>439.49</v>
      </c>
      <c r="AT74" s="17"/>
    </row>
    <row r="75" spans="1:46" s="83" customFormat="1" ht="12.75">
      <c r="A75" s="18">
        <v>102</v>
      </c>
      <c r="B75" s="17" t="s">
        <v>128</v>
      </c>
      <c r="C75" s="17" t="s">
        <v>65</v>
      </c>
      <c r="D75" s="121" t="s">
        <v>24</v>
      </c>
      <c r="E75" s="121" t="s">
        <v>52</v>
      </c>
      <c r="F75" s="121" t="s">
        <v>24</v>
      </c>
      <c r="G75" s="121" t="s">
        <v>24</v>
      </c>
      <c r="H75" s="121" t="s">
        <v>55</v>
      </c>
      <c r="I75" s="17" t="s">
        <v>65</v>
      </c>
      <c r="J75" s="37">
        <v>55</v>
      </c>
      <c r="K75" s="34">
        <v>0.0023655092592592595</v>
      </c>
      <c r="L75" s="18"/>
      <c r="M75" s="34"/>
      <c r="N75" s="36">
        <v>38.12</v>
      </c>
      <c r="O75" s="35">
        <v>37.72</v>
      </c>
      <c r="P75" s="36">
        <f t="shared" si="10"/>
        <v>75.84</v>
      </c>
      <c r="Q75" s="18">
        <v>92</v>
      </c>
      <c r="R75" s="34">
        <v>0.00160625</v>
      </c>
      <c r="S75" s="18"/>
      <c r="T75" s="34"/>
      <c r="U75" s="18">
        <v>75</v>
      </c>
      <c r="V75" s="34">
        <v>0.0029224537037037036</v>
      </c>
      <c r="W75" s="18">
        <v>55</v>
      </c>
      <c r="X75" s="34">
        <v>0.0027423611111111108</v>
      </c>
      <c r="Y75" s="36">
        <v>0</v>
      </c>
      <c r="Z75" s="27">
        <f t="shared" si="11"/>
        <v>0</v>
      </c>
      <c r="AA75" s="35"/>
      <c r="AB75" s="35"/>
      <c r="AC75" s="36">
        <f t="shared" si="12"/>
        <v>0</v>
      </c>
      <c r="AD75" s="35"/>
      <c r="AE75" s="27">
        <f t="shared" si="13"/>
        <v>0</v>
      </c>
      <c r="AF75" s="27">
        <f t="shared" si="14"/>
        <v>297.84000000000003</v>
      </c>
      <c r="AG75" s="27">
        <f t="shared" si="15"/>
        <v>297.84000000000003</v>
      </c>
      <c r="AH75" s="82">
        <v>45</v>
      </c>
      <c r="AI75" s="34">
        <v>0.0036295138888888887</v>
      </c>
      <c r="AJ75" s="82"/>
      <c r="AK75" s="34"/>
      <c r="AL75" s="35">
        <v>55.61</v>
      </c>
      <c r="AM75" s="27">
        <f t="shared" si="16"/>
        <v>83.41499999999999</v>
      </c>
      <c r="AN75" s="27">
        <f t="shared" si="17"/>
        <v>128.415</v>
      </c>
      <c r="AO75" s="27">
        <f t="shared" si="18"/>
        <v>426.255</v>
      </c>
      <c r="AP75" s="27">
        <f t="shared" si="19"/>
        <v>426.255</v>
      </c>
      <c r="AT75" s="17"/>
    </row>
    <row r="76" spans="1:42" s="83" customFormat="1" ht="12.75">
      <c r="A76" s="18">
        <v>103</v>
      </c>
      <c r="B76" s="17" t="s">
        <v>129</v>
      </c>
      <c r="C76" s="17" t="s">
        <v>51</v>
      </c>
      <c r="D76" s="121" t="s">
        <v>24</v>
      </c>
      <c r="E76" s="121" t="s">
        <v>24</v>
      </c>
      <c r="F76" s="121" t="s">
        <v>24</v>
      </c>
      <c r="G76" s="121" t="s">
        <v>24</v>
      </c>
      <c r="H76" s="121" t="s">
        <v>55</v>
      </c>
      <c r="I76" s="17"/>
      <c r="J76" s="33">
        <v>80</v>
      </c>
      <c r="K76" s="31">
        <v>0.0028625</v>
      </c>
      <c r="L76" s="30"/>
      <c r="M76" s="31"/>
      <c r="N76" s="23">
        <v>40.07</v>
      </c>
      <c r="O76" s="35">
        <v>39.21</v>
      </c>
      <c r="P76" s="36">
        <f t="shared" si="10"/>
        <v>79.28</v>
      </c>
      <c r="Q76" s="30">
        <v>80</v>
      </c>
      <c r="R76" s="31">
        <v>0.0019422453703703702</v>
      </c>
      <c r="S76" s="30"/>
      <c r="T76" s="31"/>
      <c r="U76" s="30">
        <v>75</v>
      </c>
      <c r="V76" s="31">
        <v>0.0028596064814814816</v>
      </c>
      <c r="W76" s="30">
        <v>60</v>
      </c>
      <c r="X76" s="31">
        <v>0.002848032407407407</v>
      </c>
      <c r="Y76" s="23">
        <v>54.67</v>
      </c>
      <c r="Z76" s="27">
        <f t="shared" si="11"/>
        <v>82.005</v>
      </c>
      <c r="AA76" s="35"/>
      <c r="AB76" s="35"/>
      <c r="AC76" s="36">
        <f t="shared" si="12"/>
        <v>0</v>
      </c>
      <c r="AD76" s="35"/>
      <c r="AE76" s="27">
        <f t="shared" si="13"/>
        <v>0</v>
      </c>
      <c r="AF76" s="27">
        <f t="shared" si="14"/>
        <v>396.28499999999997</v>
      </c>
      <c r="AG76" s="27">
        <f t="shared" si="15"/>
        <v>396.28499999999997</v>
      </c>
      <c r="AH76" s="82"/>
      <c r="AI76" s="31"/>
      <c r="AJ76" s="82"/>
      <c r="AK76" s="31"/>
      <c r="AL76" s="35"/>
      <c r="AM76" s="27">
        <f t="shared" si="16"/>
        <v>0</v>
      </c>
      <c r="AN76" s="27">
        <f t="shared" si="17"/>
        <v>0</v>
      </c>
      <c r="AO76" s="27">
        <f t="shared" si="18"/>
        <v>396.28499999999997</v>
      </c>
      <c r="AP76" s="27">
        <f t="shared" si="19"/>
        <v>396.28499999999997</v>
      </c>
    </row>
    <row r="77" spans="1:42" s="83" customFormat="1" ht="12.75">
      <c r="A77" s="18">
        <v>111</v>
      </c>
      <c r="B77" s="17" t="s">
        <v>130</v>
      </c>
      <c r="C77" s="17" t="s">
        <v>51</v>
      </c>
      <c r="D77" s="121" t="s">
        <v>24</v>
      </c>
      <c r="E77" s="121" t="s">
        <v>52</v>
      </c>
      <c r="F77" s="121" t="s">
        <v>24</v>
      </c>
      <c r="G77" s="121" t="s">
        <v>24</v>
      </c>
      <c r="H77" s="121" t="s">
        <v>55</v>
      </c>
      <c r="I77" s="17" t="s">
        <v>66</v>
      </c>
      <c r="J77" s="33">
        <v>60</v>
      </c>
      <c r="K77" s="31">
        <v>0.00282974537037037</v>
      </c>
      <c r="L77" s="30"/>
      <c r="M77" s="31"/>
      <c r="N77" s="23">
        <v>45.47</v>
      </c>
      <c r="O77" s="35">
        <v>43.5</v>
      </c>
      <c r="P77" s="36">
        <f t="shared" si="10"/>
        <v>88.97</v>
      </c>
      <c r="Q77" s="30">
        <v>94</v>
      </c>
      <c r="R77" s="31">
        <v>0.002418287037037037</v>
      </c>
      <c r="S77" s="30">
        <v>96</v>
      </c>
      <c r="T77" s="31">
        <v>0.0025827546296296297</v>
      </c>
      <c r="U77" s="30">
        <v>70</v>
      </c>
      <c r="V77" s="31">
        <v>0.004140625</v>
      </c>
      <c r="W77" s="30"/>
      <c r="X77" s="31"/>
      <c r="Y77" s="23">
        <v>52.55</v>
      </c>
      <c r="Z77" s="27">
        <f t="shared" si="11"/>
        <v>78.82499999999999</v>
      </c>
      <c r="AA77" s="35"/>
      <c r="AB77" s="35"/>
      <c r="AC77" s="36">
        <f t="shared" si="12"/>
        <v>0</v>
      </c>
      <c r="AD77" s="35"/>
      <c r="AE77" s="27">
        <f t="shared" si="13"/>
        <v>0</v>
      </c>
      <c r="AF77" s="27">
        <f t="shared" si="14"/>
        <v>391.795</v>
      </c>
      <c r="AG77" s="27">
        <f t="shared" si="15"/>
        <v>391.795</v>
      </c>
      <c r="AH77" s="82">
        <v>85</v>
      </c>
      <c r="AI77" s="31">
        <v>0.00525775462962963</v>
      </c>
      <c r="AJ77" s="82">
        <v>80</v>
      </c>
      <c r="AK77" s="31">
        <v>0.004606481481481481</v>
      </c>
      <c r="AL77" s="35">
        <v>76.96</v>
      </c>
      <c r="AM77" s="27">
        <f t="shared" si="16"/>
        <v>115.44</v>
      </c>
      <c r="AN77" s="27">
        <f t="shared" si="17"/>
        <v>200.44</v>
      </c>
      <c r="AO77" s="27">
        <f t="shared" si="18"/>
        <v>592.235</v>
      </c>
      <c r="AP77" s="27">
        <f t="shared" si="19"/>
        <v>592.235</v>
      </c>
    </row>
    <row r="78" spans="1:42" s="83" customFormat="1" ht="12.75">
      <c r="A78" s="18">
        <v>112</v>
      </c>
      <c r="B78" s="17" t="s">
        <v>131</v>
      </c>
      <c r="C78" s="17" t="s">
        <v>38</v>
      </c>
      <c r="D78" s="121" t="s">
        <v>24</v>
      </c>
      <c r="E78" s="121" t="s">
        <v>52</v>
      </c>
      <c r="F78" s="121" t="s">
        <v>24</v>
      </c>
      <c r="G78" s="121" t="s">
        <v>24</v>
      </c>
      <c r="H78" s="121" t="s">
        <v>55</v>
      </c>
      <c r="I78" s="17"/>
      <c r="J78" s="33">
        <v>55</v>
      </c>
      <c r="K78" s="31">
        <v>0.0038194444444444443</v>
      </c>
      <c r="L78" s="30"/>
      <c r="M78" s="31"/>
      <c r="N78" s="23">
        <v>40.75</v>
      </c>
      <c r="O78" s="35">
        <v>39.84</v>
      </c>
      <c r="P78" s="36">
        <f t="shared" si="10"/>
        <v>80.59</v>
      </c>
      <c r="Q78" s="30">
        <v>86</v>
      </c>
      <c r="R78" s="31">
        <v>0.0018515046296296298</v>
      </c>
      <c r="S78" s="30"/>
      <c r="T78" s="31"/>
      <c r="U78" s="30">
        <v>45</v>
      </c>
      <c r="V78" s="31">
        <v>0.004049074074074074</v>
      </c>
      <c r="W78" s="30"/>
      <c r="X78" s="31"/>
      <c r="Y78" s="23">
        <v>52.3</v>
      </c>
      <c r="Z78" s="27">
        <f t="shared" si="11"/>
        <v>78.44999999999999</v>
      </c>
      <c r="AA78" s="35"/>
      <c r="AB78" s="35"/>
      <c r="AC78" s="36">
        <f t="shared" si="12"/>
        <v>0</v>
      </c>
      <c r="AD78" s="35"/>
      <c r="AE78" s="27">
        <f t="shared" si="13"/>
        <v>0</v>
      </c>
      <c r="AF78" s="27">
        <f t="shared" si="14"/>
        <v>345.04</v>
      </c>
      <c r="AG78" s="27">
        <f t="shared" si="15"/>
        <v>345.04</v>
      </c>
      <c r="AH78" s="82">
        <v>15</v>
      </c>
      <c r="AI78" s="31">
        <v>0.006628009259259258</v>
      </c>
      <c r="AJ78" s="82"/>
      <c r="AK78" s="31"/>
      <c r="AL78" s="35">
        <v>37.26</v>
      </c>
      <c r="AM78" s="27">
        <f t="shared" si="16"/>
        <v>55.89</v>
      </c>
      <c r="AN78" s="27">
        <f t="shared" si="17"/>
        <v>70.89</v>
      </c>
      <c r="AO78" s="27">
        <f t="shared" si="18"/>
        <v>415.93</v>
      </c>
      <c r="AP78" s="27">
        <f t="shared" si="19"/>
        <v>415.93</v>
      </c>
    </row>
    <row r="79" spans="10:42" ht="12.75">
      <c r="J79" s="33"/>
      <c r="K79" s="33"/>
      <c r="L79" s="30"/>
      <c r="M79" s="31"/>
      <c r="O79" s="23"/>
      <c r="P79" s="23"/>
      <c r="Q79" s="30"/>
      <c r="R79" s="30"/>
      <c r="S79" s="30"/>
      <c r="T79" s="31"/>
      <c r="U79" s="30"/>
      <c r="V79" s="30"/>
      <c r="W79" s="30"/>
      <c r="X79" s="31"/>
      <c r="Y79" s="23"/>
      <c r="Z79" s="26"/>
      <c r="AA79" s="23"/>
      <c r="AB79" s="23"/>
      <c r="AD79" s="23"/>
      <c r="AF79" s="26"/>
      <c r="AG79" s="26"/>
      <c r="AH79" s="50"/>
      <c r="AI79" s="50"/>
      <c r="AJ79" s="50"/>
      <c r="AK79" s="31"/>
      <c r="AL79" s="62"/>
      <c r="AM79" s="26"/>
      <c r="AN79" s="26"/>
      <c r="AO79" s="26"/>
      <c r="AP79" s="26"/>
    </row>
    <row r="80" spans="10:42" ht="12.75">
      <c r="J80" s="33"/>
      <c r="K80" s="33"/>
      <c r="L80" s="30"/>
      <c r="M80" s="31"/>
      <c r="O80" s="23"/>
      <c r="P80" s="23"/>
      <c r="Q80" s="30"/>
      <c r="R80" s="30"/>
      <c r="S80" s="30"/>
      <c r="T80" s="31"/>
      <c r="U80" s="30"/>
      <c r="V80" s="30"/>
      <c r="W80" s="30"/>
      <c r="X80" s="31"/>
      <c r="Y80" s="23"/>
      <c r="Z80" s="26"/>
      <c r="AA80" s="23"/>
      <c r="AB80" s="23"/>
      <c r="AD80" s="23"/>
      <c r="AF80" s="26"/>
      <c r="AG80" s="26"/>
      <c r="AH80" s="50"/>
      <c r="AI80" s="50"/>
      <c r="AJ80" s="50"/>
      <c r="AK80" s="31"/>
      <c r="AL80" s="23"/>
      <c r="AM80" s="26"/>
      <c r="AN80" s="26"/>
      <c r="AO80" s="26"/>
      <c r="AP80" s="26"/>
    </row>
    <row r="81" spans="10:42" ht="12.75">
      <c r="J81" s="33"/>
      <c r="K81" s="33"/>
      <c r="L81" s="30"/>
      <c r="M81" s="31"/>
      <c r="O81" s="23"/>
      <c r="P81" s="23"/>
      <c r="Q81" s="30"/>
      <c r="R81" s="30"/>
      <c r="S81" s="30"/>
      <c r="T81" s="31"/>
      <c r="U81" s="30"/>
      <c r="V81" s="30"/>
      <c r="W81" s="30"/>
      <c r="X81" s="31"/>
      <c r="Y81" s="23"/>
      <c r="Z81" s="26"/>
      <c r="AA81" s="23"/>
      <c r="AB81" s="23"/>
      <c r="AD81" s="23"/>
      <c r="AF81" s="26"/>
      <c r="AG81" s="26"/>
      <c r="AH81" s="50"/>
      <c r="AI81" s="50"/>
      <c r="AJ81" s="50"/>
      <c r="AK81" s="31"/>
      <c r="AL81" s="23"/>
      <c r="AM81" s="26"/>
      <c r="AN81" s="26"/>
      <c r="AO81" s="26"/>
      <c r="AP81" s="26"/>
    </row>
    <row r="82" spans="10:42" ht="12.75">
      <c r="J82" s="33"/>
      <c r="K82" s="33"/>
      <c r="L82" s="30"/>
      <c r="M82" s="31"/>
      <c r="O82" s="23"/>
      <c r="P82" s="23"/>
      <c r="Q82" s="30"/>
      <c r="R82" s="30"/>
      <c r="S82" s="30"/>
      <c r="T82" s="31"/>
      <c r="U82" s="30"/>
      <c r="V82" s="30"/>
      <c r="W82" s="30"/>
      <c r="X82" s="31"/>
      <c r="Y82" s="23"/>
      <c r="Z82" s="26"/>
      <c r="AA82" s="23"/>
      <c r="AB82" s="23"/>
      <c r="AD82" s="23"/>
      <c r="AF82" s="26"/>
      <c r="AG82" s="26"/>
      <c r="AH82" s="50"/>
      <c r="AI82" s="50"/>
      <c r="AJ82" s="50"/>
      <c r="AK82" s="31"/>
      <c r="AL82" s="23"/>
      <c r="AM82" s="26"/>
      <c r="AN82" s="26"/>
      <c r="AO82" s="26"/>
      <c r="AP82" s="26"/>
    </row>
  </sheetData>
  <sheetProtection/>
  <conditionalFormatting sqref="AB76:AB78 O76:O78">
    <cfRule type="expression" priority="2" dxfId="0" stopIfTrue="1">
      <formula>O76&gt;N76</formula>
    </cfRule>
  </conditionalFormatting>
  <conditionalFormatting sqref="AB2:AB75 O2:O75">
    <cfRule type="expression" priority="1" dxfId="0" stopIfTrue="1">
      <formula>O2&gt;N2</formula>
    </cfRule>
  </conditionalFormatting>
  <printOptions gridLines="1" horizontalCentered="1"/>
  <pageMargins left="0.5905511811023623" right="0.5905511811023623" top="0.7480314960629921" bottom="0.35433070866141736" header="0.2755905511811024" footer="0.1968503937007874"/>
  <pageSetup fitToWidth="0" orientation="portrait" paperSize="9" scale="81" r:id="rId1"/>
  <headerFooter alignWithMargins="0">
    <oddHeader>&amp;C&amp;"Microsoft Sans Serif,Standard"&amp;18 53. Internationale Deutsche Casting-Meisterschaft
Halle  21. - 24.08.2008</oddHeader>
    <oddFooter>&amp;L&amp;"Microsoft Sans Serif,Standard"&amp;8Ausdruck vom &amp;D / &amp;T&amp;C&amp;"Microsoft Sans Serif,Standard"&amp;8Seite &amp;P / &amp;N&amp;R&amp;"Microsoft Sans Serif,Standard"&amp;8&amp;F /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J53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3.28125" style="98" bestFit="1" customWidth="1"/>
    <col min="2" max="2" width="4.7109375" style="98" bestFit="1" customWidth="1"/>
    <col min="3" max="3" width="18.8515625" style="98" bestFit="1" customWidth="1"/>
    <col min="4" max="4" width="24.140625" style="98" bestFit="1" customWidth="1"/>
    <col min="5" max="5" width="9.8515625" style="98" bestFit="1" customWidth="1"/>
    <col min="6" max="6" width="10.421875" style="98" bestFit="1" customWidth="1"/>
    <col min="7" max="7" width="11.421875" style="98" customWidth="1"/>
    <col min="8" max="16384" width="11.421875" style="19" customWidth="1"/>
  </cols>
  <sheetData>
    <row r="1" spans="1:8" s="91" customFormat="1" ht="12.75">
      <c r="A1" s="95" t="s">
        <v>43</v>
      </c>
      <c r="B1" s="29" t="s">
        <v>21</v>
      </c>
      <c r="C1" s="53" t="s">
        <v>0</v>
      </c>
      <c r="D1" s="53" t="s">
        <v>22</v>
      </c>
      <c r="E1" s="41" t="s">
        <v>2</v>
      </c>
      <c r="F1" s="56" t="s">
        <v>13</v>
      </c>
      <c r="G1" s="39" t="s">
        <v>57</v>
      </c>
      <c r="H1" s="54"/>
    </row>
    <row r="2" spans="1:10" s="97" customFormat="1" ht="23.25" customHeight="1">
      <c r="A2" s="79">
        <v>1</v>
      </c>
      <c r="B2" s="128">
        <v>21</v>
      </c>
      <c r="C2" s="127" t="s">
        <v>86</v>
      </c>
      <c r="D2" s="127" t="s">
        <v>51</v>
      </c>
      <c r="E2" s="114">
        <v>75.27</v>
      </c>
      <c r="F2" s="115">
        <v>112.905</v>
      </c>
      <c r="G2" s="41">
        <v>79.14</v>
      </c>
      <c r="H2" s="89"/>
      <c r="I2" s="108"/>
      <c r="J2" s="86"/>
    </row>
    <row r="3" spans="1:10" s="97" customFormat="1" ht="12.75">
      <c r="A3" s="79">
        <f>A2+1</f>
        <v>2</v>
      </c>
      <c r="B3" s="79">
        <v>46</v>
      </c>
      <c r="C3" s="111" t="s">
        <v>106</v>
      </c>
      <c r="D3" s="111" t="s">
        <v>54</v>
      </c>
      <c r="E3" s="114">
        <v>79.66</v>
      </c>
      <c r="F3" s="115">
        <v>119.49</v>
      </c>
      <c r="G3" s="41">
        <v>78.55</v>
      </c>
      <c r="H3" s="89"/>
      <c r="I3" s="108"/>
      <c r="J3" s="86"/>
    </row>
    <row r="4" spans="1:10" s="97" customFormat="1" ht="12.75">
      <c r="A4" s="79">
        <f aca="true" t="shared" si="0" ref="A4:A47">A3+1</f>
        <v>3</v>
      </c>
      <c r="B4" s="79">
        <v>51</v>
      </c>
      <c r="C4" s="111" t="s">
        <v>108</v>
      </c>
      <c r="D4" s="111" t="s">
        <v>40</v>
      </c>
      <c r="E4" s="114">
        <v>74.4</v>
      </c>
      <c r="F4" s="115">
        <v>111.60000000000001</v>
      </c>
      <c r="G4" s="41">
        <v>75.52</v>
      </c>
      <c r="H4" s="89"/>
      <c r="I4" s="108"/>
      <c r="J4" s="86"/>
    </row>
    <row r="5" spans="1:10" ht="23.25" customHeight="1">
      <c r="A5" s="79">
        <f t="shared" si="0"/>
        <v>4</v>
      </c>
      <c r="B5" s="133">
        <v>23</v>
      </c>
      <c r="C5" s="132" t="s">
        <v>88</v>
      </c>
      <c r="D5" s="132" t="s">
        <v>51</v>
      </c>
      <c r="E5" s="116">
        <v>75.47</v>
      </c>
      <c r="F5" s="117">
        <v>113.205</v>
      </c>
      <c r="G5" s="42">
        <v>75.11</v>
      </c>
      <c r="H5" s="27"/>
      <c r="I5" s="83"/>
      <c r="J5" s="17"/>
    </row>
    <row r="6" spans="1:10" ht="12.75">
      <c r="A6" s="79">
        <f t="shared" si="0"/>
        <v>5</v>
      </c>
      <c r="B6" s="78">
        <v>13</v>
      </c>
      <c r="C6" s="110" t="s">
        <v>80</v>
      </c>
      <c r="D6" s="110" t="s">
        <v>40</v>
      </c>
      <c r="E6" s="116">
        <v>80.08</v>
      </c>
      <c r="F6" s="117">
        <v>120.12</v>
      </c>
      <c r="G6" s="42">
        <v>73.85</v>
      </c>
      <c r="H6" s="27"/>
      <c r="I6" s="83"/>
      <c r="J6" s="17"/>
    </row>
    <row r="7" spans="1:10" ht="12.75">
      <c r="A7" s="79">
        <f t="shared" si="0"/>
        <v>6</v>
      </c>
      <c r="B7" s="133">
        <v>22</v>
      </c>
      <c r="C7" s="132" t="s">
        <v>87</v>
      </c>
      <c r="D7" s="132" t="s">
        <v>53</v>
      </c>
      <c r="E7" s="116">
        <v>77.38</v>
      </c>
      <c r="F7" s="117">
        <v>116.07</v>
      </c>
      <c r="G7" s="42">
        <v>66.6</v>
      </c>
      <c r="H7" s="27"/>
      <c r="I7" s="83"/>
      <c r="J7" s="17"/>
    </row>
    <row r="8" spans="1:10" ht="12.75">
      <c r="A8" s="79">
        <f t="shared" si="0"/>
        <v>7</v>
      </c>
      <c r="B8" s="30">
        <v>31</v>
      </c>
      <c r="C8" s="17" t="s">
        <v>94</v>
      </c>
      <c r="D8" s="17" t="s">
        <v>40</v>
      </c>
      <c r="E8" s="42">
        <v>74.3</v>
      </c>
      <c r="F8" s="26">
        <v>111.44999999999999</v>
      </c>
      <c r="G8" s="42"/>
      <c r="H8" s="27"/>
      <c r="I8" s="83"/>
      <c r="J8" s="17"/>
    </row>
    <row r="9" spans="1:10" ht="12.75">
      <c r="A9" s="79">
        <f t="shared" si="0"/>
        <v>8</v>
      </c>
      <c r="B9" s="30">
        <v>17</v>
      </c>
      <c r="C9" s="17" t="s">
        <v>84</v>
      </c>
      <c r="D9" s="17" t="s">
        <v>54</v>
      </c>
      <c r="E9" s="42">
        <v>74.26</v>
      </c>
      <c r="F9" s="26">
        <v>111.39000000000001</v>
      </c>
      <c r="G9" s="42"/>
      <c r="H9" s="27"/>
      <c r="I9" s="83"/>
      <c r="J9" s="17"/>
    </row>
    <row r="10" spans="1:10" ht="12.75">
      <c r="A10" s="79">
        <f t="shared" si="0"/>
        <v>9</v>
      </c>
      <c r="B10" s="30">
        <v>8</v>
      </c>
      <c r="C10" s="17" t="s">
        <v>76</v>
      </c>
      <c r="D10" s="17" t="s">
        <v>38</v>
      </c>
      <c r="E10" s="42">
        <v>73.61</v>
      </c>
      <c r="F10" s="26">
        <v>110.41499999999999</v>
      </c>
      <c r="H10" s="83"/>
      <c r="I10" s="83"/>
      <c r="J10" s="17"/>
    </row>
    <row r="11" spans="1:10" ht="12.75">
      <c r="A11" s="79">
        <f t="shared" si="0"/>
        <v>10</v>
      </c>
      <c r="B11" s="30">
        <v>32</v>
      </c>
      <c r="C11" s="17" t="s">
        <v>95</v>
      </c>
      <c r="D11" s="17" t="s">
        <v>51</v>
      </c>
      <c r="E11" s="42">
        <v>73.35</v>
      </c>
      <c r="F11" s="26">
        <v>110.02499999999999</v>
      </c>
      <c r="H11" s="83"/>
      <c r="I11" s="83"/>
      <c r="J11" s="17"/>
    </row>
    <row r="12" spans="1:10" ht="12.75">
      <c r="A12" s="79">
        <f t="shared" si="0"/>
        <v>11</v>
      </c>
      <c r="B12" s="123">
        <v>24</v>
      </c>
      <c r="C12" s="120" t="s">
        <v>89</v>
      </c>
      <c r="D12" s="120" t="s">
        <v>38</v>
      </c>
      <c r="E12" s="42">
        <v>72.4</v>
      </c>
      <c r="F12" s="26">
        <v>108.60000000000001</v>
      </c>
      <c r="H12" s="83"/>
      <c r="I12" s="83"/>
      <c r="J12" s="84"/>
    </row>
    <row r="13" spans="1:10" ht="12.75">
      <c r="A13" s="79">
        <f t="shared" si="0"/>
        <v>12</v>
      </c>
      <c r="B13" s="30">
        <v>1</v>
      </c>
      <c r="C13" s="17" t="s">
        <v>68</v>
      </c>
      <c r="D13" s="17" t="s">
        <v>40</v>
      </c>
      <c r="E13" s="23">
        <v>72.33</v>
      </c>
      <c r="F13" s="26">
        <v>108.495</v>
      </c>
      <c r="H13" s="83"/>
      <c r="I13" s="83"/>
      <c r="J13" s="17"/>
    </row>
    <row r="14" spans="1:10" ht="12.75">
      <c r="A14" s="79">
        <f t="shared" si="0"/>
        <v>13</v>
      </c>
      <c r="B14" s="30">
        <v>41</v>
      </c>
      <c r="C14" s="17" t="s">
        <v>102</v>
      </c>
      <c r="D14" s="17" t="s">
        <v>38</v>
      </c>
      <c r="E14" s="42">
        <v>72.01</v>
      </c>
      <c r="F14" s="26">
        <v>108.01500000000001</v>
      </c>
      <c r="H14" s="83"/>
      <c r="I14" s="83"/>
      <c r="J14" s="17"/>
    </row>
    <row r="15" spans="1:10" ht="12.75">
      <c r="A15" s="79">
        <f t="shared" si="0"/>
        <v>14</v>
      </c>
      <c r="B15" s="30">
        <v>38</v>
      </c>
      <c r="C15" s="17" t="s">
        <v>101</v>
      </c>
      <c r="D15" s="17" t="s">
        <v>51</v>
      </c>
      <c r="E15" s="42">
        <v>71.69</v>
      </c>
      <c r="F15" s="26">
        <v>107.535</v>
      </c>
      <c r="H15" s="83"/>
      <c r="I15" s="83"/>
      <c r="J15" s="17"/>
    </row>
    <row r="16" spans="1:10" ht="12.75">
      <c r="A16" s="79">
        <f t="shared" si="0"/>
        <v>15</v>
      </c>
      <c r="B16" s="30">
        <v>42</v>
      </c>
      <c r="C16" s="17" t="s">
        <v>103</v>
      </c>
      <c r="D16" s="17" t="s">
        <v>53</v>
      </c>
      <c r="E16" s="42">
        <v>71.49</v>
      </c>
      <c r="F16" s="26">
        <v>107.23499999999999</v>
      </c>
      <c r="H16" s="83"/>
      <c r="I16" s="83"/>
      <c r="J16" s="17"/>
    </row>
    <row r="17" spans="1:10" ht="12.75">
      <c r="A17" s="79">
        <f t="shared" si="0"/>
        <v>16</v>
      </c>
      <c r="B17" s="30">
        <v>12</v>
      </c>
      <c r="C17" s="84" t="s">
        <v>79</v>
      </c>
      <c r="D17" s="84" t="s">
        <v>51</v>
      </c>
      <c r="E17" s="42">
        <v>71.4</v>
      </c>
      <c r="F17" s="26">
        <v>107.10000000000001</v>
      </c>
      <c r="H17" s="83"/>
      <c r="I17" s="83"/>
      <c r="J17" s="17"/>
    </row>
    <row r="18" spans="1:10" ht="12.75">
      <c r="A18" s="79">
        <f t="shared" si="0"/>
        <v>17</v>
      </c>
      <c r="B18" s="30">
        <v>15</v>
      </c>
      <c r="C18" s="17" t="s">
        <v>82</v>
      </c>
      <c r="D18" s="17" t="s">
        <v>38</v>
      </c>
      <c r="E18" s="42">
        <v>71.36</v>
      </c>
      <c r="F18" s="26">
        <v>107.03999999999999</v>
      </c>
      <c r="H18" s="83"/>
      <c r="I18" s="83"/>
      <c r="J18" s="17"/>
    </row>
    <row r="19" spans="1:10" ht="12.75">
      <c r="A19" s="79">
        <f t="shared" si="0"/>
        <v>18</v>
      </c>
      <c r="B19" s="30">
        <v>53</v>
      </c>
      <c r="C19" s="17" t="s">
        <v>110</v>
      </c>
      <c r="D19" s="84" t="s">
        <v>38</v>
      </c>
      <c r="E19" s="42">
        <v>70.84</v>
      </c>
      <c r="F19" s="26">
        <v>106.26</v>
      </c>
      <c r="H19" s="83"/>
      <c r="I19" s="83"/>
      <c r="J19" s="17"/>
    </row>
    <row r="20" spans="1:10" ht="12.75">
      <c r="A20" s="79">
        <f t="shared" si="0"/>
        <v>19</v>
      </c>
      <c r="B20" s="30">
        <v>3</v>
      </c>
      <c r="C20" s="17" t="s">
        <v>70</v>
      </c>
      <c r="D20" s="17" t="s">
        <v>53</v>
      </c>
      <c r="E20" s="42">
        <v>70.15</v>
      </c>
      <c r="F20" s="26">
        <v>105.22500000000001</v>
      </c>
      <c r="H20" s="83"/>
      <c r="I20" s="83"/>
      <c r="J20" s="17"/>
    </row>
    <row r="21" spans="1:10" ht="12.75">
      <c r="A21" s="79">
        <f t="shared" si="0"/>
        <v>20</v>
      </c>
      <c r="B21" s="30">
        <v>43</v>
      </c>
      <c r="C21" s="17" t="s">
        <v>104</v>
      </c>
      <c r="D21" s="17" t="s">
        <v>51</v>
      </c>
      <c r="E21" s="42">
        <v>69.94</v>
      </c>
      <c r="F21" s="26">
        <v>104.91</v>
      </c>
      <c r="H21" s="83"/>
      <c r="I21" s="83"/>
      <c r="J21" s="17"/>
    </row>
    <row r="22" spans="1:10" ht="12.75">
      <c r="A22" s="79">
        <f t="shared" si="0"/>
        <v>21</v>
      </c>
      <c r="B22" s="30">
        <v>37</v>
      </c>
      <c r="C22" s="17" t="s">
        <v>100</v>
      </c>
      <c r="D22" s="17" t="s">
        <v>65</v>
      </c>
      <c r="E22" s="42">
        <v>69.28</v>
      </c>
      <c r="F22" s="26">
        <v>103.92</v>
      </c>
      <c r="H22" s="83"/>
      <c r="I22" s="83"/>
      <c r="J22" s="17"/>
    </row>
    <row r="23" spans="1:10" ht="12.75">
      <c r="A23" s="79">
        <f t="shared" si="0"/>
        <v>22</v>
      </c>
      <c r="B23" s="30">
        <v>11</v>
      </c>
      <c r="C23" s="17" t="s">
        <v>78</v>
      </c>
      <c r="D23" s="17" t="s">
        <v>42</v>
      </c>
      <c r="E23" s="42">
        <v>69.16</v>
      </c>
      <c r="F23" s="26">
        <v>103.74</v>
      </c>
      <c r="H23" s="83"/>
      <c r="I23" s="83"/>
      <c r="J23" s="17"/>
    </row>
    <row r="24" spans="1:10" ht="12.75">
      <c r="A24" s="79">
        <f t="shared" si="0"/>
        <v>23</v>
      </c>
      <c r="B24" s="30">
        <v>55</v>
      </c>
      <c r="C24" s="17" t="s">
        <v>112</v>
      </c>
      <c r="D24" s="17" t="s">
        <v>38</v>
      </c>
      <c r="E24" s="42">
        <v>68.92</v>
      </c>
      <c r="F24" s="26">
        <v>103.38</v>
      </c>
      <c r="H24" s="83"/>
      <c r="I24" s="83"/>
      <c r="J24" s="17"/>
    </row>
    <row r="25" spans="1:10" ht="12.75">
      <c r="A25" s="79">
        <f t="shared" si="0"/>
        <v>24</v>
      </c>
      <c r="B25" s="30">
        <v>52</v>
      </c>
      <c r="C25" s="17" t="s">
        <v>109</v>
      </c>
      <c r="D25" s="17" t="s">
        <v>39</v>
      </c>
      <c r="E25" s="42">
        <v>68.85</v>
      </c>
      <c r="F25" s="26">
        <v>103.27499999999999</v>
      </c>
      <c r="H25" s="83"/>
      <c r="I25" s="83"/>
      <c r="J25" s="17"/>
    </row>
    <row r="26" spans="1:10" ht="12.75">
      <c r="A26" s="79">
        <f t="shared" si="0"/>
        <v>25</v>
      </c>
      <c r="B26" s="30">
        <v>57</v>
      </c>
      <c r="C26" s="17" t="s">
        <v>114</v>
      </c>
      <c r="D26" s="84" t="s">
        <v>75</v>
      </c>
      <c r="E26" s="42">
        <v>68.08</v>
      </c>
      <c r="F26" s="26">
        <v>102.12</v>
      </c>
      <c r="H26" s="83"/>
      <c r="I26" s="83"/>
      <c r="J26" s="17"/>
    </row>
    <row r="27" spans="1:10" ht="12.75">
      <c r="A27" s="79">
        <f t="shared" si="0"/>
        <v>26</v>
      </c>
      <c r="B27" s="30">
        <v>2</v>
      </c>
      <c r="C27" s="17" t="s">
        <v>69</v>
      </c>
      <c r="D27" s="17" t="s">
        <v>51</v>
      </c>
      <c r="E27" s="42">
        <v>67.55</v>
      </c>
      <c r="F27" s="26">
        <v>101.32499999999999</v>
      </c>
      <c r="H27" s="83"/>
      <c r="I27" s="83"/>
      <c r="J27" s="17"/>
    </row>
    <row r="28" spans="1:10" ht="12.75">
      <c r="A28" s="79">
        <f t="shared" si="0"/>
        <v>27</v>
      </c>
      <c r="B28" s="30">
        <v>14</v>
      </c>
      <c r="C28" s="17" t="s">
        <v>81</v>
      </c>
      <c r="D28" s="84" t="s">
        <v>38</v>
      </c>
      <c r="E28" s="42">
        <v>67.24</v>
      </c>
      <c r="F28" s="26">
        <v>100.85999999999999</v>
      </c>
      <c r="H28" s="83"/>
      <c r="I28" s="83"/>
      <c r="J28" s="17"/>
    </row>
    <row r="29" spans="1:10" ht="12.75">
      <c r="A29" s="79">
        <f t="shared" si="0"/>
        <v>28</v>
      </c>
      <c r="B29" s="30">
        <v>33</v>
      </c>
      <c r="C29" s="17" t="s">
        <v>96</v>
      </c>
      <c r="D29" s="17" t="s">
        <v>39</v>
      </c>
      <c r="E29" s="42">
        <v>67.12</v>
      </c>
      <c r="F29" s="26">
        <v>100.68</v>
      </c>
      <c r="H29" s="83"/>
      <c r="I29" s="83"/>
      <c r="J29" s="17"/>
    </row>
    <row r="30" spans="1:10" ht="12.75">
      <c r="A30" s="79">
        <f t="shared" si="0"/>
        <v>29</v>
      </c>
      <c r="B30" s="123">
        <v>25</v>
      </c>
      <c r="C30" s="120" t="s">
        <v>90</v>
      </c>
      <c r="D30" s="120" t="s">
        <v>75</v>
      </c>
      <c r="E30" s="42">
        <v>66.63</v>
      </c>
      <c r="F30" s="26">
        <v>99.945</v>
      </c>
      <c r="H30" s="83"/>
      <c r="I30" s="83"/>
      <c r="J30" s="17"/>
    </row>
    <row r="31" spans="1:10" ht="12.75">
      <c r="A31" s="79">
        <f t="shared" si="0"/>
        <v>30</v>
      </c>
      <c r="B31" s="30">
        <v>6</v>
      </c>
      <c r="C31" s="17" t="s">
        <v>73</v>
      </c>
      <c r="D31" s="17" t="s">
        <v>39</v>
      </c>
      <c r="E31" s="42">
        <v>65.88</v>
      </c>
      <c r="F31" s="26">
        <v>98.82</v>
      </c>
      <c r="H31" s="83"/>
      <c r="I31" s="83"/>
      <c r="J31" s="17"/>
    </row>
    <row r="32" spans="1:10" ht="12.75">
      <c r="A32" s="79">
        <f t="shared" si="0"/>
        <v>31</v>
      </c>
      <c r="B32" s="30">
        <v>36</v>
      </c>
      <c r="C32" s="17" t="s">
        <v>99</v>
      </c>
      <c r="D32" s="17" t="s">
        <v>53</v>
      </c>
      <c r="E32" s="42">
        <v>65.52</v>
      </c>
      <c r="F32" s="26">
        <v>98.28</v>
      </c>
      <c r="H32" s="83"/>
      <c r="I32" s="83"/>
      <c r="J32" s="17"/>
    </row>
    <row r="33" spans="1:10" ht="12.75">
      <c r="A33" s="79">
        <f t="shared" si="0"/>
        <v>32</v>
      </c>
      <c r="B33" s="30">
        <v>56</v>
      </c>
      <c r="C33" s="17" t="s">
        <v>113</v>
      </c>
      <c r="D33" s="84" t="s">
        <v>41</v>
      </c>
      <c r="E33" s="42">
        <v>65.26</v>
      </c>
      <c r="F33" s="26">
        <v>97.89000000000001</v>
      </c>
      <c r="H33" s="83"/>
      <c r="I33" s="83"/>
      <c r="J33" s="17"/>
    </row>
    <row r="34" spans="1:10" ht="12.75">
      <c r="A34" s="79">
        <f t="shared" si="0"/>
        <v>33</v>
      </c>
      <c r="B34" s="30">
        <v>35</v>
      </c>
      <c r="C34" s="17" t="s">
        <v>98</v>
      </c>
      <c r="D34" s="17" t="s">
        <v>39</v>
      </c>
      <c r="E34" s="42">
        <v>65.06</v>
      </c>
      <c r="F34" s="26">
        <v>97.59</v>
      </c>
      <c r="H34" s="83"/>
      <c r="I34" s="83"/>
      <c r="J34" s="17"/>
    </row>
    <row r="35" spans="1:10" ht="12.75">
      <c r="A35" s="79">
        <f t="shared" si="0"/>
        <v>34</v>
      </c>
      <c r="B35" s="30">
        <v>16</v>
      </c>
      <c r="C35" s="17" t="s">
        <v>83</v>
      </c>
      <c r="D35" s="17" t="s">
        <v>39</v>
      </c>
      <c r="E35" s="42">
        <v>64.7</v>
      </c>
      <c r="F35" s="26">
        <v>97.05000000000001</v>
      </c>
      <c r="H35" s="83"/>
      <c r="I35" s="83"/>
      <c r="J35" s="17"/>
    </row>
    <row r="36" spans="1:10" ht="12.75">
      <c r="A36" s="79">
        <f t="shared" si="0"/>
        <v>35</v>
      </c>
      <c r="B36" s="30">
        <v>5</v>
      </c>
      <c r="C36" s="17" t="s">
        <v>72</v>
      </c>
      <c r="D36" s="17" t="s">
        <v>39</v>
      </c>
      <c r="E36" s="42">
        <v>64.59</v>
      </c>
      <c r="F36" s="26">
        <v>96.885</v>
      </c>
      <c r="H36" s="83"/>
      <c r="I36" s="83"/>
      <c r="J36" s="17"/>
    </row>
    <row r="37" spans="1:10" ht="12.75">
      <c r="A37" s="79">
        <f t="shared" si="0"/>
        <v>36</v>
      </c>
      <c r="B37" s="30">
        <v>34</v>
      </c>
      <c r="C37" s="17" t="s">
        <v>97</v>
      </c>
      <c r="D37" s="17" t="s">
        <v>54</v>
      </c>
      <c r="E37" s="42">
        <v>63.7</v>
      </c>
      <c r="F37" s="26">
        <v>95.55000000000001</v>
      </c>
      <c r="H37" s="83"/>
      <c r="I37" s="83"/>
      <c r="J37" s="17"/>
    </row>
    <row r="38" spans="1:10" ht="12.75">
      <c r="A38" s="79">
        <f t="shared" si="0"/>
        <v>37</v>
      </c>
      <c r="B38" s="30">
        <v>7</v>
      </c>
      <c r="C38" s="17" t="s">
        <v>74</v>
      </c>
      <c r="D38" s="17" t="s">
        <v>75</v>
      </c>
      <c r="E38" s="42">
        <v>62.41</v>
      </c>
      <c r="F38" s="26">
        <v>93.615</v>
      </c>
      <c r="H38" s="83"/>
      <c r="I38" s="83"/>
      <c r="J38" s="17"/>
    </row>
    <row r="39" spans="1:10" ht="12.75">
      <c r="A39" s="79">
        <f t="shared" si="0"/>
        <v>38</v>
      </c>
      <c r="B39" s="30">
        <v>4</v>
      </c>
      <c r="C39" s="17" t="s">
        <v>71</v>
      </c>
      <c r="D39" s="17" t="s">
        <v>53</v>
      </c>
      <c r="E39" s="42">
        <v>61.75</v>
      </c>
      <c r="F39" s="26">
        <v>92.625</v>
      </c>
      <c r="H39" s="83"/>
      <c r="I39" s="83"/>
      <c r="J39" s="17"/>
    </row>
    <row r="40" spans="1:10" ht="12.75">
      <c r="A40" s="79">
        <f t="shared" si="0"/>
        <v>39</v>
      </c>
      <c r="B40" s="123">
        <v>26</v>
      </c>
      <c r="C40" s="120" t="s">
        <v>91</v>
      </c>
      <c r="D40" s="120" t="s">
        <v>38</v>
      </c>
      <c r="E40" s="42">
        <v>61.66</v>
      </c>
      <c r="F40" s="26">
        <v>92.49</v>
      </c>
      <c r="H40" s="83"/>
      <c r="I40" s="83"/>
      <c r="J40" s="17"/>
    </row>
    <row r="41" spans="1:10" ht="12.75">
      <c r="A41" s="79">
        <f t="shared" si="0"/>
        <v>40</v>
      </c>
      <c r="B41" s="30">
        <v>18</v>
      </c>
      <c r="C41" s="17" t="s">
        <v>85</v>
      </c>
      <c r="D41" s="17" t="s">
        <v>38</v>
      </c>
      <c r="E41" s="42">
        <v>61.55</v>
      </c>
      <c r="F41" s="26">
        <v>92.32499999999999</v>
      </c>
      <c r="H41" s="83"/>
      <c r="I41" s="83"/>
      <c r="J41" s="17"/>
    </row>
    <row r="42" spans="1:10" ht="12.75">
      <c r="A42" s="79">
        <f t="shared" si="0"/>
        <v>41</v>
      </c>
      <c r="B42" s="123">
        <v>28</v>
      </c>
      <c r="C42" s="120" t="s">
        <v>93</v>
      </c>
      <c r="D42" s="120" t="s">
        <v>65</v>
      </c>
      <c r="E42" s="42">
        <v>60.57</v>
      </c>
      <c r="F42" s="26">
        <v>90.855</v>
      </c>
      <c r="H42" s="83"/>
      <c r="I42" s="83"/>
      <c r="J42" s="17"/>
    </row>
    <row r="43" spans="1:10" ht="12.75">
      <c r="A43" s="79">
        <f t="shared" si="0"/>
        <v>42</v>
      </c>
      <c r="B43" s="30">
        <v>9</v>
      </c>
      <c r="C43" s="17" t="s">
        <v>77</v>
      </c>
      <c r="D43" s="17" t="s">
        <v>65</v>
      </c>
      <c r="E43" s="42">
        <v>60.23</v>
      </c>
      <c r="F43" s="26">
        <v>90.345</v>
      </c>
      <c r="H43" s="83"/>
      <c r="I43" s="83"/>
      <c r="J43" s="17"/>
    </row>
    <row r="44" spans="1:10" ht="12.75">
      <c r="A44" s="79">
        <f t="shared" si="0"/>
        <v>43</v>
      </c>
      <c r="B44" s="30">
        <v>58</v>
      </c>
      <c r="C44" s="17" t="s">
        <v>115</v>
      </c>
      <c r="D44" s="17" t="s">
        <v>39</v>
      </c>
      <c r="E44" s="42">
        <v>59.06</v>
      </c>
      <c r="F44" s="26">
        <v>88.59</v>
      </c>
      <c r="H44" s="83"/>
      <c r="I44" s="83"/>
      <c r="J44" s="17"/>
    </row>
    <row r="45" spans="1:10" ht="12.75">
      <c r="A45" s="79">
        <f t="shared" si="0"/>
        <v>44</v>
      </c>
      <c r="B45" s="30">
        <v>47</v>
      </c>
      <c r="C45" s="17" t="s">
        <v>107</v>
      </c>
      <c r="D45" s="17" t="s">
        <v>65</v>
      </c>
      <c r="E45" s="42">
        <v>57.24</v>
      </c>
      <c r="F45" s="26">
        <v>85.86</v>
      </c>
      <c r="H45" s="83"/>
      <c r="I45" s="83"/>
      <c r="J45" s="17"/>
    </row>
    <row r="46" spans="1:10" ht="12.75">
      <c r="A46" s="79">
        <f t="shared" si="0"/>
        <v>45</v>
      </c>
      <c r="B46" s="30">
        <v>44</v>
      </c>
      <c r="C46" s="17" t="s">
        <v>105</v>
      </c>
      <c r="D46" s="17" t="s">
        <v>42</v>
      </c>
      <c r="E46" s="42">
        <v>0</v>
      </c>
      <c r="F46" s="26">
        <v>0</v>
      </c>
      <c r="H46" s="83"/>
      <c r="I46" s="83"/>
      <c r="J46" s="17"/>
    </row>
    <row r="47" spans="1:10" ht="12.75">
      <c r="A47" s="79">
        <f t="shared" si="0"/>
        <v>46</v>
      </c>
      <c r="B47" s="30">
        <v>54</v>
      </c>
      <c r="C47" s="17" t="s">
        <v>111</v>
      </c>
      <c r="D47" s="17" t="s">
        <v>38</v>
      </c>
      <c r="E47" s="42">
        <v>0</v>
      </c>
      <c r="F47" s="26">
        <v>0</v>
      </c>
      <c r="H47" s="83"/>
      <c r="I47" s="83"/>
      <c r="J47" s="17"/>
    </row>
    <row r="48" ht="12.75">
      <c r="D48" s="78"/>
    </row>
    <row r="49" ht="12.75">
      <c r="D49" s="78"/>
    </row>
    <row r="50" ht="12.75">
      <c r="D50" s="78"/>
    </row>
    <row r="51" ht="12.75">
      <c r="D51" s="78"/>
    </row>
    <row r="52" ht="12.75">
      <c r="D52" s="78"/>
    </row>
    <row r="53" ht="12.75">
      <c r="D53" s="78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Weit Einhand  7.5g Herren&amp;C&amp;"Microsoft Sans Serif,Fett"&amp;14 55. Internationale Deutsche Casting-Meisterschaft
Linstow  19. - 22.08.2010&amp;R
&amp;"MS Sans Serif,Fett Kursiv"Spinning Distance Single  Handed 7.5g Men</oddHeader>
    <oddFooter>&amp;R&amp;O&amp;G
&amp;"Microsoft Sans Serif,Standard"&amp;8Verband Deutscher Sportfischer e. V.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J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98" bestFit="1" customWidth="1"/>
    <col min="2" max="2" width="4.7109375" style="98" bestFit="1" customWidth="1"/>
    <col min="3" max="3" width="16.28125" style="98" bestFit="1" customWidth="1"/>
    <col min="4" max="4" width="24.140625" style="98" bestFit="1" customWidth="1"/>
    <col min="5" max="5" width="9.8515625" style="98" bestFit="1" customWidth="1"/>
    <col min="6" max="6" width="10.421875" style="98" bestFit="1" customWidth="1"/>
    <col min="7" max="7" width="11.421875" style="98" customWidth="1"/>
    <col min="8" max="16384" width="11.421875" style="93" customWidth="1"/>
  </cols>
  <sheetData>
    <row r="1" spans="1:8" s="91" customFormat="1" ht="12.75">
      <c r="A1" s="95" t="s">
        <v>43</v>
      </c>
      <c r="B1" s="29" t="s">
        <v>21</v>
      </c>
      <c r="C1" s="53" t="s">
        <v>0</v>
      </c>
      <c r="D1" s="53" t="s">
        <v>22</v>
      </c>
      <c r="E1" s="41" t="s">
        <v>2</v>
      </c>
      <c r="F1" s="56" t="s">
        <v>13</v>
      </c>
      <c r="G1" s="39" t="s">
        <v>57</v>
      </c>
      <c r="H1" s="54"/>
    </row>
    <row r="2" spans="1:10" s="104" customFormat="1" ht="23.25" customHeight="1">
      <c r="A2" s="79">
        <v>1</v>
      </c>
      <c r="B2" s="79">
        <v>92</v>
      </c>
      <c r="C2" s="111" t="s">
        <v>125</v>
      </c>
      <c r="D2" s="112" t="s">
        <v>38</v>
      </c>
      <c r="E2" s="114">
        <v>60.01</v>
      </c>
      <c r="F2" s="115">
        <v>90.015</v>
      </c>
      <c r="G2" s="41">
        <v>67.75</v>
      </c>
      <c r="H2" s="89"/>
      <c r="I2" s="108"/>
      <c r="J2" s="86"/>
    </row>
    <row r="3" spans="1:10" s="104" customFormat="1" ht="12.75">
      <c r="A3" s="79">
        <f>A2+1</f>
        <v>2</v>
      </c>
      <c r="B3" s="79">
        <v>73</v>
      </c>
      <c r="C3" s="111" t="s">
        <v>120</v>
      </c>
      <c r="D3" s="112" t="s">
        <v>51</v>
      </c>
      <c r="E3" s="114">
        <v>62.09</v>
      </c>
      <c r="F3" s="115">
        <v>93.135</v>
      </c>
      <c r="G3" s="41">
        <v>66.93</v>
      </c>
      <c r="H3" s="89"/>
      <c r="I3" s="108"/>
      <c r="J3" s="86"/>
    </row>
    <row r="4" spans="1:10" s="104" customFormat="1" ht="12.75">
      <c r="A4" s="79">
        <f aca="true" t="shared" si="0" ref="A4:A17">A3+1</f>
        <v>3</v>
      </c>
      <c r="B4" s="79">
        <v>61</v>
      </c>
      <c r="C4" s="111" t="s">
        <v>116</v>
      </c>
      <c r="D4" s="111" t="s">
        <v>51</v>
      </c>
      <c r="E4" s="118">
        <v>60.8</v>
      </c>
      <c r="F4" s="115">
        <v>91.19999999999999</v>
      </c>
      <c r="G4" s="39">
        <v>66.07</v>
      </c>
      <c r="H4" s="89"/>
      <c r="I4" s="108"/>
      <c r="J4" s="87"/>
    </row>
    <row r="5" spans="1:10" ht="23.25" customHeight="1">
      <c r="A5" s="79">
        <f t="shared" si="0"/>
        <v>4</v>
      </c>
      <c r="B5" s="78">
        <v>82</v>
      </c>
      <c r="C5" s="110" t="s">
        <v>123</v>
      </c>
      <c r="D5" s="113" t="s">
        <v>38</v>
      </c>
      <c r="E5" s="116">
        <v>59.26</v>
      </c>
      <c r="F5" s="117">
        <v>88.89</v>
      </c>
      <c r="G5" s="42">
        <v>65.51</v>
      </c>
      <c r="H5" s="27"/>
      <c r="I5" s="83"/>
      <c r="J5" s="17"/>
    </row>
    <row r="6" spans="1:10" ht="12.75">
      <c r="A6" s="79">
        <f t="shared" si="0"/>
        <v>5</v>
      </c>
      <c r="B6" s="78">
        <v>81</v>
      </c>
      <c r="C6" s="110" t="s">
        <v>122</v>
      </c>
      <c r="D6" s="113" t="s">
        <v>38</v>
      </c>
      <c r="E6" s="119">
        <v>60.74</v>
      </c>
      <c r="F6" s="117">
        <v>91.11</v>
      </c>
      <c r="G6" s="23">
        <v>64.78</v>
      </c>
      <c r="H6" s="27"/>
      <c r="I6" s="83"/>
      <c r="J6" s="17"/>
    </row>
    <row r="7" spans="1:10" ht="12.75">
      <c r="A7" s="79">
        <f t="shared" si="0"/>
        <v>6</v>
      </c>
      <c r="B7" s="78">
        <v>63</v>
      </c>
      <c r="C7" s="113" t="s">
        <v>117</v>
      </c>
      <c r="D7" s="113" t="s">
        <v>38</v>
      </c>
      <c r="E7" s="116">
        <v>59.31</v>
      </c>
      <c r="F7" s="117">
        <v>88.965</v>
      </c>
      <c r="G7" s="42">
        <v>64.73</v>
      </c>
      <c r="H7" s="27"/>
      <c r="I7" s="83"/>
      <c r="J7" s="17"/>
    </row>
    <row r="8" spans="1:10" ht="12.75">
      <c r="A8" s="79">
        <f t="shared" si="0"/>
        <v>7</v>
      </c>
      <c r="B8" s="30">
        <v>93</v>
      </c>
      <c r="C8" s="17" t="s">
        <v>126</v>
      </c>
      <c r="D8" s="84" t="s">
        <v>53</v>
      </c>
      <c r="E8" s="42">
        <v>58.66</v>
      </c>
      <c r="F8" s="26">
        <v>87.99</v>
      </c>
      <c r="G8" s="42"/>
      <c r="H8" s="27"/>
      <c r="I8" s="83"/>
      <c r="J8" s="17"/>
    </row>
    <row r="9" spans="1:10" ht="12.75">
      <c r="A9" s="79">
        <f t="shared" si="0"/>
        <v>8</v>
      </c>
      <c r="B9" s="30">
        <v>101</v>
      </c>
      <c r="C9" s="17" t="s">
        <v>127</v>
      </c>
      <c r="D9" s="84" t="s">
        <v>51</v>
      </c>
      <c r="E9" s="42">
        <v>57.66</v>
      </c>
      <c r="F9" s="26">
        <v>86.49</v>
      </c>
      <c r="G9" s="42"/>
      <c r="H9" s="27"/>
      <c r="I9" s="83"/>
      <c r="J9" s="17"/>
    </row>
    <row r="10" spans="1:10" ht="12.75">
      <c r="A10" s="79">
        <f t="shared" si="0"/>
        <v>9</v>
      </c>
      <c r="B10" s="30">
        <v>103</v>
      </c>
      <c r="C10" s="17" t="s">
        <v>129</v>
      </c>
      <c r="D10" s="17" t="s">
        <v>51</v>
      </c>
      <c r="E10" s="23">
        <v>54.67</v>
      </c>
      <c r="F10" s="26">
        <v>82.005</v>
      </c>
      <c r="H10" s="83"/>
      <c r="I10" s="83"/>
      <c r="J10" s="17"/>
    </row>
    <row r="11" spans="1:10" ht="12.75">
      <c r="A11" s="79">
        <f t="shared" si="0"/>
        <v>10</v>
      </c>
      <c r="B11" s="30">
        <v>83</v>
      </c>
      <c r="C11" s="17" t="s">
        <v>124</v>
      </c>
      <c r="D11" s="84" t="s">
        <v>75</v>
      </c>
      <c r="E11" s="42">
        <v>53.03</v>
      </c>
      <c r="F11" s="26">
        <v>79.545</v>
      </c>
      <c r="H11" s="83"/>
      <c r="I11" s="83"/>
      <c r="J11" s="17"/>
    </row>
    <row r="12" spans="1:10" ht="12.75">
      <c r="A12" s="79">
        <f t="shared" si="0"/>
        <v>11</v>
      </c>
      <c r="B12" s="30">
        <v>111</v>
      </c>
      <c r="C12" s="17" t="s">
        <v>130</v>
      </c>
      <c r="D12" s="17" t="s">
        <v>51</v>
      </c>
      <c r="E12" s="23">
        <v>52.55</v>
      </c>
      <c r="F12" s="26">
        <v>78.82499999999999</v>
      </c>
      <c r="H12" s="83"/>
      <c r="I12" s="83"/>
      <c r="J12" s="17"/>
    </row>
    <row r="13" spans="1:10" ht="12.75">
      <c r="A13" s="79">
        <f t="shared" si="0"/>
        <v>12</v>
      </c>
      <c r="B13" s="30">
        <v>112</v>
      </c>
      <c r="C13" s="17" t="s">
        <v>131</v>
      </c>
      <c r="D13" s="17" t="s">
        <v>38</v>
      </c>
      <c r="E13" s="23">
        <v>52.3</v>
      </c>
      <c r="F13" s="26">
        <v>78.44999999999999</v>
      </c>
      <c r="H13" s="83"/>
      <c r="I13" s="83"/>
      <c r="J13" s="17"/>
    </row>
    <row r="14" spans="1:10" ht="12.75">
      <c r="A14" s="79">
        <f t="shared" si="0"/>
        <v>13</v>
      </c>
      <c r="B14" s="30">
        <v>72</v>
      </c>
      <c r="C14" s="17" t="s">
        <v>119</v>
      </c>
      <c r="D14" s="84" t="s">
        <v>40</v>
      </c>
      <c r="E14" s="42">
        <v>51.38</v>
      </c>
      <c r="F14" s="26">
        <v>77.07000000000001</v>
      </c>
      <c r="H14" s="83"/>
      <c r="I14" s="83"/>
      <c r="J14" s="17"/>
    </row>
    <row r="15" spans="1:10" ht="12.75">
      <c r="A15" s="79">
        <f t="shared" si="0"/>
        <v>14</v>
      </c>
      <c r="B15" s="30">
        <v>74</v>
      </c>
      <c r="C15" s="17" t="s">
        <v>121</v>
      </c>
      <c r="D15" s="84" t="s">
        <v>65</v>
      </c>
      <c r="E15" s="42">
        <v>42.15</v>
      </c>
      <c r="F15" s="26">
        <v>63.224999999999994</v>
      </c>
      <c r="H15" s="83"/>
      <c r="I15" s="83"/>
      <c r="J15" s="83"/>
    </row>
    <row r="16" spans="1:10" ht="12.75">
      <c r="A16" s="79">
        <f t="shared" si="0"/>
        <v>15</v>
      </c>
      <c r="B16" s="30">
        <v>71</v>
      </c>
      <c r="C16" s="17" t="s">
        <v>118</v>
      </c>
      <c r="D16" s="17" t="s">
        <v>38</v>
      </c>
      <c r="E16" s="42">
        <v>0</v>
      </c>
      <c r="F16" s="26">
        <v>0</v>
      </c>
      <c r="H16" s="83"/>
      <c r="I16" s="83"/>
      <c r="J16" s="83"/>
    </row>
    <row r="17" spans="1:10" ht="12.75">
      <c r="A17" s="79">
        <f t="shared" si="0"/>
        <v>16</v>
      </c>
      <c r="B17" s="30">
        <v>102</v>
      </c>
      <c r="C17" s="17" t="s">
        <v>128</v>
      </c>
      <c r="D17" s="17" t="s">
        <v>65</v>
      </c>
      <c r="E17" s="23">
        <v>0</v>
      </c>
      <c r="F17" s="26">
        <v>0</v>
      </c>
      <c r="H17" s="83"/>
      <c r="I17" s="83"/>
      <c r="J17" s="83"/>
    </row>
    <row r="18" spans="3:4" ht="12.75">
      <c r="C18" s="30"/>
      <c r="D18" s="16"/>
    </row>
    <row r="19" spans="3:4" ht="12.75">
      <c r="C19" s="30"/>
      <c r="D19" s="16"/>
    </row>
    <row r="20" spans="3:4" ht="12.75">
      <c r="C20" s="30"/>
      <c r="D20" s="16"/>
    </row>
    <row r="21" spans="3:4" ht="12.75">
      <c r="C21" s="30"/>
      <c r="D21" s="16"/>
    </row>
    <row r="22" spans="3:4" ht="12.75">
      <c r="C22" s="30"/>
      <c r="D22" s="16"/>
    </row>
    <row r="23" spans="3:4" ht="12.75">
      <c r="C23" s="30"/>
      <c r="D23" s="16"/>
    </row>
    <row r="24" spans="3:4" ht="12.75">
      <c r="C24" s="30"/>
      <c r="D24" s="16"/>
    </row>
    <row r="25" spans="3:4" ht="12.75">
      <c r="C25" s="30"/>
      <c r="D25" s="16"/>
    </row>
    <row r="26" spans="3:4" ht="12.75">
      <c r="C26" s="30"/>
      <c r="D26" s="16"/>
    </row>
    <row r="27" spans="3:4" ht="12.75">
      <c r="C27" s="30"/>
      <c r="D27" s="16"/>
    </row>
    <row r="28" spans="3:4" ht="12.75">
      <c r="C28" s="30"/>
      <c r="D28" s="16"/>
    </row>
    <row r="29" spans="3:4" ht="12.75">
      <c r="C29" s="30"/>
      <c r="D29" s="16"/>
    </row>
    <row r="30" spans="3:4" ht="12.75">
      <c r="C30" s="30"/>
      <c r="D30" s="16"/>
    </row>
    <row r="31" spans="3:4" ht="12.75">
      <c r="C31" s="30"/>
      <c r="D31" s="16"/>
    </row>
    <row r="32" spans="3:4" ht="12.75">
      <c r="C32" s="30"/>
      <c r="D32" s="16"/>
    </row>
    <row r="33" spans="3:4" ht="12.75">
      <c r="C33" s="30"/>
      <c r="D33" s="16"/>
    </row>
    <row r="34" spans="3:4" ht="12.75">
      <c r="C34" s="30"/>
      <c r="D34" s="16"/>
    </row>
    <row r="35" spans="3:4" ht="12.75">
      <c r="C35" s="30"/>
      <c r="D35" s="16"/>
    </row>
    <row r="36" spans="3:4" ht="12.75">
      <c r="C36" s="30"/>
      <c r="D36" s="16"/>
    </row>
    <row r="37" spans="3:4" ht="12.75">
      <c r="C37" s="30"/>
      <c r="D37" s="16"/>
    </row>
    <row r="38" spans="3:4" ht="12.75">
      <c r="C38" s="30"/>
      <c r="D38" s="16"/>
    </row>
    <row r="39" spans="3:4" ht="12.75">
      <c r="C39" s="30"/>
      <c r="D39" s="16"/>
    </row>
    <row r="40" spans="3:4" ht="12.75">
      <c r="C40" s="30"/>
      <c r="D40" s="16"/>
    </row>
    <row r="41" spans="3:4" ht="12.75">
      <c r="C41" s="30"/>
      <c r="D41" s="16"/>
    </row>
    <row r="42" spans="3:4" ht="12.75">
      <c r="C42" s="30"/>
      <c r="D42" s="16"/>
    </row>
    <row r="43" spans="3:4" ht="12.75">
      <c r="C43" s="30"/>
      <c r="D43" s="16"/>
    </row>
    <row r="44" spans="3:4" ht="12.75">
      <c r="C44" s="30"/>
      <c r="D44" s="16"/>
    </row>
    <row r="45" spans="3:4" ht="12.75">
      <c r="C45" s="30"/>
      <c r="D45" s="16"/>
    </row>
    <row r="46" spans="3:4" ht="12.75">
      <c r="C46" s="30"/>
      <c r="D46" s="16"/>
    </row>
    <row r="47" spans="3:4" ht="12.75">
      <c r="C47" s="30"/>
      <c r="D47" s="16"/>
    </row>
    <row r="48" spans="3:4" ht="12.75">
      <c r="C48" s="30"/>
      <c r="D48" s="16"/>
    </row>
    <row r="49" spans="3:4" ht="12.75">
      <c r="C49" s="30"/>
      <c r="D49" s="16"/>
    </row>
    <row r="50" spans="3:4" ht="12.75">
      <c r="C50" s="30"/>
      <c r="D50" s="16"/>
    </row>
    <row r="51" spans="3:4" ht="12.75">
      <c r="C51" s="30"/>
      <c r="D51" s="16"/>
    </row>
    <row r="52" spans="3:4" ht="12.75">
      <c r="C52" s="30"/>
      <c r="D52" s="16"/>
    </row>
    <row r="53" spans="3:4" ht="12.75">
      <c r="C53" s="30"/>
      <c r="D53" s="16"/>
    </row>
    <row r="54" spans="3:4" ht="12.75">
      <c r="C54" s="30"/>
      <c r="D54" s="16"/>
    </row>
    <row r="55" spans="3:4" ht="12.75">
      <c r="C55" s="30"/>
      <c r="D55" s="16"/>
    </row>
    <row r="56" spans="3:4" ht="12.75">
      <c r="C56" s="30"/>
      <c r="D56" s="16"/>
    </row>
    <row r="57" spans="3:4" ht="12.75">
      <c r="C57" s="30"/>
      <c r="D57" s="16"/>
    </row>
    <row r="58" spans="3:4" ht="12.75">
      <c r="C58" s="30"/>
      <c r="D58" s="16"/>
    </row>
    <row r="59" spans="3:4" ht="12.75">
      <c r="C59" s="30"/>
      <c r="D59" s="16"/>
    </row>
    <row r="60" spans="3:4" ht="12.75">
      <c r="C60" s="30"/>
      <c r="D60" s="16"/>
    </row>
    <row r="61" spans="3:4" ht="12.75">
      <c r="C61" s="30"/>
      <c r="D61" s="16"/>
    </row>
    <row r="62" spans="3:4" ht="12.75">
      <c r="C62" s="30"/>
      <c r="D62" s="16"/>
    </row>
    <row r="63" spans="3:4" ht="12.75">
      <c r="C63" s="30"/>
      <c r="D63" s="16"/>
    </row>
    <row r="64" spans="3:4" ht="12.75">
      <c r="C64" s="30"/>
      <c r="D64" s="16"/>
    </row>
    <row r="65" spans="3:4" ht="12.75">
      <c r="C65" s="30"/>
      <c r="D65" s="16"/>
    </row>
    <row r="66" spans="3:4" ht="12.75">
      <c r="C66" s="30"/>
      <c r="D66" s="16"/>
    </row>
    <row r="67" spans="3:4" ht="12.75">
      <c r="C67" s="30"/>
      <c r="D67" s="16"/>
    </row>
    <row r="68" spans="3:4" ht="12.75">
      <c r="C68" s="30"/>
      <c r="D68" s="16"/>
    </row>
    <row r="69" spans="3:4" ht="12.75">
      <c r="C69" s="30"/>
      <c r="D69" s="16"/>
    </row>
    <row r="70" spans="3:4" ht="12.75">
      <c r="C70" s="30"/>
      <c r="D70" s="16"/>
    </row>
    <row r="71" spans="3:4" ht="12.75">
      <c r="C71" s="30"/>
      <c r="D71" s="16"/>
    </row>
    <row r="72" spans="3:4" ht="12.75">
      <c r="C72" s="30"/>
      <c r="D72" s="16"/>
    </row>
    <row r="73" spans="3:4" ht="12.75">
      <c r="C73" s="30"/>
      <c r="D73" s="16"/>
    </row>
    <row r="74" spans="3:4" ht="12.75">
      <c r="C74" s="30"/>
      <c r="D74" s="16"/>
    </row>
    <row r="75" spans="3:4" ht="12.75">
      <c r="C75" s="30"/>
      <c r="D75" s="16"/>
    </row>
    <row r="76" spans="3:4" ht="12.75">
      <c r="C76" s="30"/>
      <c r="D76" s="16"/>
    </row>
    <row r="77" spans="3:4" ht="12.75">
      <c r="C77" s="30"/>
      <c r="D77" s="16"/>
    </row>
    <row r="78" spans="3:4" ht="12.75">
      <c r="C78" s="30"/>
      <c r="D78" s="16"/>
    </row>
    <row r="79" spans="3:4" ht="12.75">
      <c r="C79" s="30"/>
      <c r="D79" s="16"/>
    </row>
    <row r="80" spans="3:4" ht="12.75">
      <c r="C80" s="30"/>
      <c r="D80" s="16"/>
    </row>
    <row r="81" spans="3:4" ht="12.75">
      <c r="C81" s="30"/>
      <c r="D81" s="16"/>
    </row>
    <row r="82" spans="3:4" ht="12.75">
      <c r="C82" s="30"/>
      <c r="D82" s="16"/>
    </row>
    <row r="83" spans="3:4" ht="12.75">
      <c r="C83" s="30"/>
      <c r="D83" s="16"/>
    </row>
    <row r="84" spans="3:4" ht="12.75">
      <c r="C84" s="30"/>
      <c r="D84" s="16"/>
    </row>
    <row r="85" spans="3:4" ht="12.75">
      <c r="C85" s="30"/>
      <c r="D85" s="16"/>
    </row>
    <row r="86" spans="3:4" ht="12.75">
      <c r="C86" s="30"/>
      <c r="D86" s="16"/>
    </row>
    <row r="87" spans="3:4" ht="12.75">
      <c r="C87" s="30"/>
      <c r="D87" s="16"/>
    </row>
    <row r="88" spans="3:4" ht="12.75">
      <c r="C88" s="30"/>
      <c r="D88" s="16"/>
    </row>
    <row r="89" spans="3:4" ht="12.75">
      <c r="C89" s="30"/>
      <c r="D89" s="16"/>
    </row>
    <row r="90" spans="3:4" ht="12.75">
      <c r="C90" s="30"/>
      <c r="D90" s="16"/>
    </row>
    <row r="91" spans="3:4" ht="12.75">
      <c r="C91" s="30"/>
      <c r="D91" s="16"/>
    </row>
    <row r="92" spans="3:4" ht="12.75">
      <c r="C92" s="30"/>
      <c r="D92" s="16"/>
    </row>
    <row r="93" spans="3:4" ht="12.75">
      <c r="C93" s="30"/>
      <c r="D93" s="16"/>
    </row>
    <row r="94" spans="3:4" ht="12.75">
      <c r="C94" s="30"/>
      <c r="D94" s="16"/>
    </row>
    <row r="95" spans="3:4" ht="12.75">
      <c r="C95" s="30"/>
      <c r="D95" s="16"/>
    </row>
    <row r="96" spans="3:4" ht="12.75">
      <c r="C96" s="30"/>
      <c r="D96" s="16"/>
    </row>
    <row r="97" spans="3:4" ht="12.75">
      <c r="C97" s="30"/>
      <c r="D97" s="16"/>
    </row>
  </sheetData>
  <sheetProtection/>
  <printOptions/>
  <pageMargins left="0.7874015748031497" right="0.7874015748031497" top="1.3779527559055118" bottom="0.984251968503937" header="0.3937007874015748" footer="0.5118110236220472"/>
  <pageSetup orientation="portrait" paperSize="9" r:id="rId2"/>
  <headerFooter alignWithMargins="0">
    <oddHeader>&amp;L
&amp;"MS Sans Serif,Fett Kursiv"Gewicht Weit Einhand 7.5 g Damen&amp;C&amp;"Microsoft Sans Serif,Fett"&amp;14 55. Internationale Deutsche Casting-Meisterschaft
Linstow  19. - 22.08.2010&amp;R
&amp;"MS Sans Serif,Fett Kursiv"Spinning Distance Single Handed  7.5g Ladies</oddHeader>
    <oddFooter>&amp;R&amp;O&amp;G
&amp;"Microsoft Sans Serif,Standard"&amp;8Verband Deutscher Sportfischer e. V.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2"/>
  <dimension ref="A1:N47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3.00390625" style="94" bestFit="1" customWidth="1"/>
    <col min="2" max="2" width="4.7109375" style="94" bestFit="1" customWidth="1"/>
    <col min="3" max="3" width="21.421875" style="94" bestFit="1" customWidth="1"/>
    <col min="4" max="4" width="24.140625" style="94" bestFit="1" customWidth="1"/>
    <col min="5" max="5" width="4.421875" style="98" bestFit="1" customWidth="1"/>
    <col min="6" max="6" width="7.28125" style="98" bestFit="1" customWidth="1"/>
    <col min="7" max="7" width="3.7109375" style="98" bestFit="1" customWidth="1"/>
    <col min="8" max="8" width="4.421875" style="98" bestFit="1" customWidth="1"/>
    <col min="9" max="10" width="8.421875" style="98" bestFit="1" customWidth="1"/>
    <col min="11" max="16384" width="11.421875" style="93" customWidth="1"/>
  </cols>
  <sheetData>
    <row r="1" spans="1:14" s="92" customFormat="1" ht="12.75">
      <c r="A1" s="91" t="s">
        <v>43</v>
      </c>
      <c r="B1" s="43" t="s">
        <v>21</v>
      </c>
      <c r="C1" s="44" t="s">
        <v>0</v>
      </c>
      <c r="D1" s="44" t="s">
        <v>22</v>
      </c>
      <c r="E1" s="57" t="s">
        <v>44</v>
      </c>
      <c r="F1" s="55" t="s">
        <v>45</v>
      </c>
      <c r="G1" s="28" t="s">
        <v>46</v>
      </c>
      <c r="H1" s="28" t="s">
        <v>47</v>
      </c>
      <c r="I1" s="58" t="s">
        <v>58</v>
      </c>
      <c r="J1" s="58" t="s">
        <v>48</v>
      </c>
      <c r="K1" s="15"/>
      <c r="L1" s="15"/>
      <c r="M1" s="15"/>
      <c r="N1" s="15"/>
    </row>
    <row r="2" spans="1:14" ht="25.5" customHeight="1">
      <c r="A2" s="122">
        <v>1</v>
      </c>
      <c r="B2" s="122">
        <v>21</v>
      </c>
      <c r="C2" s="122" t="s">
        <v>86</v>
      </c>
      <c r="D2" s="122" t="s">
        <v>51</v>
      </c>
      <c r="E2" s="38">
        <v>100</v>
      </c>
      <c r="F2" s="39">
        <v>120.77</v>
      </c>
      <c r="G2" s="29">
        <v>92</v>
      </c>
      <c r="H2" s="29">
        <v>100</v>
      </c>
      <c r="I2" s="40">
        <v>112.905</v>
      </c>
      <c r="J2" s="40">
        <v>525.675</v>
      </c>
      <c r="K2" s="83"/>
      <c r="L2" s="83"/>
      <c r="M2" s="83"/>
      <c r="N2" s="17"/>
    </row>
    <row r="3" spans="1:14" ht="12.75">
      <c r="A3" s="85">
        <f>A2+1</f>
        <v>2</v>
      </c>
      <c r="B3" s="85">
        <v>1</v>
      </c>
      <c r="C3" s="86" t="s">
        <v>68</v>
      </c>
      <c r="D3" s="86" t="s">
        <v>40</v>
      </c>
      <c r="E3" s="109">
        <v>95</v>
      </c>
      <c r="F3" s="39">
        <v>133.95999999999998</v>
      </c>
      <c r="G3" s="29">
        <v>90</v>
      </c>
      <c r="H3" s="29">
        <v>95</v>
      </c>
      <c r="I3" s="40">
        <v>108.495</v>
      </c>
      <c r="J3" s="40">
        <v>522.4549999999999</v>
      </c>
      <c r="K3" s="83"/>
      <c r="L3" s="83"/>
      <c r="M3" s="83"/>
      <c r="N3" s="17"/>
    </row>
    <row r="4" spans="1:14" ht="12.75">
      <c r="A4" s="85">
        <f aca="true" t="shared" si="0" ref="A4:A47">A3+1</f>
        <v>3</v>
      </c>
      <c r="B4" s="122">
        <v>23</v>
      </c>
      <c r="C4" s="122" t="s">
        <v>88</v>
      </c>
      <c r="D4" s="122" t="s">
        <v>51</v>
      </c>
      <c r="E4" s="38">
        <v>95</v>
      </c>
      <c r="F4" s="39">
        <v>115.9</v>
      </c>
      <c r="G4" s="29">
        <v>98</v>
      </c>
      <c r="H4" s="29">
        <v>95</v>
      </c>
      <c r="I4" s="40">
        <v>113.205</v>
      </c>
      <c r="J4" s="40">
        <v>517.105</v>
      </c>
      <c r="K4" s="83"/>
      <c r="L4" s="83"/>
      <c r="M4" s="83"/>
      <c r="N4" s="17"/>
    </row>
    <row r="5" spans="1:14" ht="23.25" customHeight="1">
      <c r="A5" s="18">
        <f t="shared" si="0"/>
        <v>4</v>
      </c>
      <c r="B5" s="18">
        <v>12</v>
      </c>
      <c r="C5" s="84" t="s">
        <v>79</v>
      </c>
      <c r="D5" s="84" t="s">
        <v>51</v>
      </c>
      <c r="E5" s="32">
        <v>95</v>
      </c>
      <c r="F5" s="23">
        <v>116.09</v>
      </c>
      <c r="G5" s="30">
        <v>94</v>
      </c>
      <c r="H5" s="30">
        <v>100</v>
      </c>
      <c r="I5" s="26">
        <v>107.10000000000001</v>
      </c>
      <c r="J5" s="26">
        <v>512.19</v>
      </c>
      <c r="K5" s="83"/>
      <c r="L5" s="83"/>
      <c r="M5" s="83"/>
      <c r="N5" s="17"/>
    </row>
    <row r="6" spans="1:14" ht="12.75">
      <c r="A6" s="18">
        <f t="shared" si="0"/>
        <v>5</v>
      </c>
      <c r="B6" s="18">
        <v>43</v>
      </c>
      <c r="C6" s="17" t="s">
        <v>104</v>
      </c>
      <c r="D6" s="17" t="s">
        <v>51</v>
      </c>
      <c r="E6" s="32">
        <v>95</v>
      </c>
      <c r="F6" s="23">
        <v>120.36</v>
      </c>
      <c r="G6" s="30">
        <v>96</v>
      </c>
      <c r="H6" s="30">
        <v>95</v>
      </c>
      <c r="I6" s="26">
        <v>104.91</v>
      </c>
      <c r="J6" s="26">
        <v>511.27</v>
      </c>
      <c r="K6" s="83"/>
      <c r="L6" s="83"/>
      <c r="M6" s="83"/>
      <c r="N6" s="17"/>
    </row>
    <row r="7" spans="1:14" ht="12.75">
      <c r="A7" s="18">
        <f t="shared" si="0"/>
        <v>6</v>
      </c>
      <c r="B7" s="18">
        <v>31</v>
      </c>
      <c r="C7" s="17" t="s">
        <v>94</v>
      </c>
      <c r="D7" s="17" t="s">
        <v>40</v>
      </c>
      <c r="E7" s="32">
        <v>90</v>
      </c>
      <c r="F7" s="23">
        <v>125.72999999999999</v>
      </c>
      <c r="G7" s="30">
        <v>92</v>
      </c>
      <c r="H7" s="30">
        <v>90</v>
      </c>
      <c r="I7" s="26">
        <v>111.44999999999999</v>
      </c>
      <c r="J7" s="26">
        <v>509.18</v>
      </c>
      <c r="K7" s="83"/>
      <c r="L7" s="83"/>
      <c r="M7" s="83"/>
      <c r="N7" s="17"/>
    </row>
    <row r="8" spans="1:14" ht="12.75">
      <c r="A8" s="18">
        <f t="shared" si="0"/>
        <v>7</v>
      </c>
      <c r="B8" s="18">
        <v>2</v>
      </c>
      <c r="C8" s="17" t="s">
        <v>69</v>
      </c>
      <c r="D8" s="17" t="s">
        <v>51</v>
      </c>
      <c r="E8" s="32">
        <v>95</v>
      </c>
      <c r="F8" s="23">
        <v>116.87</v>
      </c>
      <c r="G8" s="30">
        <v>92</v>
      </c>
      <c r="H8" s="30">
        <v>100</v>
      </c>
      <c r="I8" s="26">
        <v>101.32499999999999</v>
      </c>
      <c r="J8" s="26">
        <v>505.195</v>
      </c>
      <c r="K8" s="83"/>
      <c r="L8" s="83"/>
      <c r="M8" s="83"/>
      <c r="N8" s="17"/>
    </row>
    <row r="9" spans="1:14" ht="12.75">
      <c r="A9" s="18">
        <f t="shared" si="0"/>
        <v>8</v>
      </c>
      <c r="B9" s="18">
        <v>11</v>
      </c>
      <c r="C9" s="17" t="s">
        <v>78</v>
      </c>
      <c r="D9" s="17" t="s">
        <v>42</v>
      </c>
      <c r="E9" s="32">
        <v>95</v>
      </c>
      <c r="F9" s="23">
        <v>128.27</v>
      </c>
      <c r="G9" s="30">
        <v>92</v>
      </c>
      <c r="H9" s="30">
        <v>85</v>
      </c>
      <c r="I9" s="26">
        <v>103.74</v>
      </c>
      <c r="J9" s="26">
        <v>504.01</v>
      </c>
      <c r="K9" s="83"/>
      <c r="L9" s="83"/>
      <c r="M9" s="83"/>
      <c r="N9" s="17"/>
    </row>
    <row r="10" spans="1:14" ht="12.75">
      <c r="A10" s="18">
        <f t="shared" si="0"/>
        <v>9</v>
      </c>
      <c r="B10" s="18">
        <v>32</v>
      </c>
      <c r="C10" s="17" t="s">
        <v>95</v>
      </c>
      <c r="D10" s="17" t="s">
        <v>51</v>
      </c>
      <c r="E10" s="32">
        <v>90</v>
      </c>
      <c r="F10" s="23">
        <v>127.16</v>
      </c>
      <c r="G10" s="30">
        <v>96</v>
      </c>
      <c r="H10" s="30">
        <v>80</v>
      </c>
      <c r="I10" s="26">
        <v>110.02499999999999</v>
      </c>
      <c r="J10" s="26">
        <v>503.18499999999995</v>
      </c>
      <c r="K10" s="83"/>
      <c r="L10" s="83"/>
      <c r="M10" s="83"/>
      <c r="N10" s="17"/>
    </row>
    <row r="11" spans="1:14" ht="12.75">
      <c r="A11" s="18">
        <f t="shared" si="0"/>
        <v>10</v>
      </c>
      <c r="B11" s="18">
        <v>8</v>
      </c>
      <c r="C11" s="17" t="s">
        <v>76</v>
      </c>
      <c r="D11" s="17" t="s">
        <v>38</v>
      </c>
      <c r="E11" s="32">
        <v>90</v>
      </c>
      <c r="F11" s="23">
        <v>122.32</v>
      </c>
      <c r="G11" s="30">
        <v>88</v>
      </c>
      <c r="H11" s="30">
        <v>90</v>
      </c>
      <c r="I11" s="26">
        <v>110.41499999999999</v>
      </c>
      <c r="J11" s="26">
        <v>500.735</v>
      </c>
      <c r="K11" s="83"/>
      <c r="L11" s="83"/>
      <c r="M11" s="83"/>
      <c r="N11" s="17"/>
    </row>
    <row r="12" spans="1:14" ht="12.75">
      <c r="A12" s="18">
        <f t="shared" si="0"/>
        <v>11</v>
      </c>
      <c r="B12" s="120">
        <v>22</v>
      </c>
      <c r="C12" s="120" t="s">
        <v>87</v>
      </c>
      <c r="D12" s="120" t="s">
        <v>53</v>
      </c>
      <c r="E12" s="32">
        <v>75</v>
      </c>
      <c r="F12" s="23">
        <v>126.09</v>
      </c>
      <c r="G12" s="30">
        <v>96</v>
      </c>
      <c r="H12" s="30">
        <v>85</v>
      </c>
      <c r="I12" s="26">
        <v>116.07</v>
      </c>
      <c r="J12" s="26">
        <v>498.16</v>
      </c>
      <c r="K12" s="83"/>
      <c r="L12" s="83"/>
      <c r="M12" s="83"/>
      <c r="N12" s="84"/>
    </row>
    <row r="13" spans="1:14" ht="12.75">
      <c r="A13" s="18">
        <f t="shared" si="0"/>
        <v>12</v>
      </c>
      <c r="B13" s="18">
        <v>41</v>
      </c>
      <c r="C13" s="17" t="s">
        <v>102</v>
      </c>
      <c r="D13" s="17" t="s">
        <v>38</v>
      </c>
      <c r="E13" s="32">
        <v>85</v>
      </c>
      <c r="F13" s="23">
        <v>130.89</v>
      </c>
      <c r="G13" s="30">
        <v>88</v>
      </c>
      <c r="H13" s="30">
        <v>85</v>
      </c>
      <c r="I13" s="26">
        <v>108.01500000000001</v>
      </c>
      <c r="J13" s="26">
        <v>496.905</v>
      </c>
      <c r="K13" s="83"/>
      <c r="L13" s="83"/>
      <c r="M13" s="83"/>
      <c r="N13" s="17"/>
    </row>
    <row r="14" spans="1:14" ht="12.75">
      <c r="A14" s="18">
        <f t="shared" si="0"/>
        <v>13</v>
      </c>
      <c r="B14" s="18">
        <v>14</v>
      </c>
      <c r="C14" s="17" t="s">
        <v>81</v>
      </c>
      <c r="D14" s="84" t="s">
        <v>38</v>
      </c>
      <c r="E14" s="32">
        <v>100</v>
      </c>
      <c r="F14" s="23">
        <v>113.22999999999999</v>
      </c>
      <c r="G14" s="30">
        <v>86</v>
      </c>
      <c r="H14" s="30">
        <v>95</v>
      </c>
      <c r="I14" s="26">
        <v>100.85999999999999</v>
      </c>
      <c r="J14" s="26">
        <v>495.09000000000003</v>
      </c>
      <c r="K14" s="83"/>
      <c r="L14" s="83"/>
      <c r="M14" s="83"/>
      <c r="N14" s="17"/>
    </row>
    <row r="15" spans="1:14" ht="12.75">
      <c r="A15" s="18">
        <f t="shared" si="0"/>
        <v>14</v>
      </c>
      <c r="B15" s="18">
        <v>13</v>
      </c>
      <c r="C15" s="17" t="s">
        <v>80</v>
      </c>
      <c r="D15" s="17" t="s">
        <v>40</v>
      </c>
      <c r="E15" s="32">
        <v>85</v>
      </c>
      <c r="F15" s="23">
        <v>119.95</v>
      </c>
      <c r="G15" s="30">
        <v>80</v>
      </c>
      <c r="H15" s="30">
        <v>90</v>
      </c>
      <c r="I15" s="26">
        <v>120.12</v>
      </c>
      <c r="J15" s="26">
        <v>495.07</v>
      </c>
      <c r="K15" s="83"/>
      <c r="L15" s="83"/>
      <c r="M15" s="83"/>
      <c r="N15" s="17"/>
    </row>
    <row r="16" spans="1:14" ht="12.75">
      <c r="A16" s="18">
        <f t="shared" si="0"/>
        <v>15</v>
      </c>
      <c r="B16" s="18">
        <v>6</v>
      </c>
      <c r="C16" s="17" t="s">
        <v>73</v>
      </c>
      <c r="D16" s="17" t="s">
        <v>39</v>
      </c>
      <c r="E16" s="32">
        <v>100</v>
      </c>
      <c r="F16" s="23">
        <v>110.18</v>
      </c>
      <c r="G16" s="30">
        <v>86</v>
      </c>
      <c r="H16" s="30">
        <v>100</v>
      </c>
      <c r="I16" s="26">
        <v>98.82</v>
      </c>
      <c r="J16" s="26">
        <v>495</v>
      </c>
      <c r="K16" s="83"/>
      <c r="L16" s="83"/>
      <c r="M16" s="83"/>
      <c r="N16" s="17"/>
    </row>
    <row r="17" spans="1:14" ht="12.75">
      <c r="A17" s="18">
        <f t="shared" si="0"/>
        <v>16</v>
      </c>
      <c r="B17" s="18">
        <v>42</v>
      </c>
      <c r="C17" s="17" t="s">
        <v>103</v>
      </c>
      <c r="D17" s="17" t="s">
        <v>53</v>
      </c>
      <c r="E17" s="32">
        <v>90</v>
      </c>
      <c r="F17" s="23">
        <v>109.09</v>
      </c>
      <c r="G17" s="30">
        <v>92</v>
      </c>
      <c r="H17" s="30">
        <v>95</v>
      </c>
      <c r="I17" s="26">
        <v>107.23499999999999</v>
      </c>
      <c r="J17" s="26">
        <v>493.32500000000005</v>
      </c>
      <c r="K17" s="83"/>
      <c r="L17" s="83"/>
      <c r="M17" s="83"/>
      <c r="N17" s="17"/>
    </row>
    <row r="18" spans="1:14" ht="12.75">
      <c r="A18" s="18">
        <f t="shared" si="0"/>
        <v>17</v>
      </c>
      <c r="B18" s="18">
        <v>57</v>
      </c>
      <c r="C18" s="17" t="s">
        <v>114</v>
      </c>
      <c r="D18" s="84" t="s">
        <v>75</v>
      </c>
      <c r="E18" s="32">
        <v>95</v>
      </c>
      <c r="F18" s="23">
        <v>109.47</v>
      </c>
      <c r="G18" s="30">
        <v>88</v>
      </c>
      <c r="H18" s="30">
        <v>95</v>
      </c>
      <c r="I18" s="26">
        <v>102.12</v>
      </c>
      <c r="J18" s="26">
        <v>489.59000000000003</v>
      </c>
      <c r="K18" s="83"/>
      <c r="L18" s="83"/>
      <c r="M18" s="83"/>
      <c r="N18" s="17"/>
    </row>
    <row r="19" spans="1:14" ht="12.75">
      <c r="A19" s="18">
        <f t="shared" si="0"/>
        <v>18</v>
      </c>
      <c r="B19" s="18">
        <v>52</v>
      </c>
      <c r="C19" s="17" t="s">
        <v>109</v>
      </c>
      <c r="D19" s="17" t="s">
        <v>39</v>
      </c>
      <c r="E19" s="32">
        <v>95</v>
      </c>
      <c r="F19" s="23">
        <v>116.11</v>
      </c>
      <c r="G19" s="30">
        <v>88</v>
      </c>
      <c r="H19" s="30">
        <v>85</v>
      </c>
      <c r="I19" s="26">
        <v>103.27499999999999</v>
      </c>
      <c r="J19" s="26">
        <v>487.385</v>
      </c>
      <c r="K19" s="83"/>
      <c r="L19" s="83"/>
      <c r="M19" s="83"/>
      <c r="N19" s="17"/>
    </row>
    <row r="20" spans="1:14" ht="12.75">
      <c r="A20" s="18">
        <f t="shared" si="0"/>
        <v>19</v>
      </c>
      <c r="B20" s="18">
        <v>33</v>
      </c>
      <c r="C20" s="17" t="s">
        <v>96</v>
      </c>
      <c r="D20" s="17" t="s">
        <v>39</v>
      </c>
      <c r="E20" s="32">
        <v>95</v>
      </c>
      <c r="F20" s="23">
        <v>119.68</v>
      </c>
      <c r="G20" s="30">
        <v>82</v>
      </c>
      <c r="H20" s="30">
        <v>85</v>
      </c>
      <c r="I20" s="26">
        <v>100.68</v>
      </c>
      <c r="J20" s="26">
        <v>482.36</v>
      </c>
      <c r="K20" s="83"/>
      <c r="L20" s="83"/>
      <c r="M20" s="83"/>
      <c r="N20" s="17"/>
    </row>
    <row r="21" spans="1:14" ht="12.75">
      <c r="A21" s="18">
        <f t="shared" si="0"/>
        <v>20</v>
      </c>
      <c r="B21" s="18">
        <v>51</v>
      </c>
      <c r="C21" s="17" t="s">
        <v>108</v>
      </c>
      <c r="D21" s="17" t="s">
        <v>40</v>
      </c>
      <c r="E21" s="32">
        <v>75</v>
      </c>
      <c r="F21" s="23">
        <v>118.73</v>
      </c>
      <c r="G21" s="30">
        <v>92</v>
      </c>
      <c r="H21" s="30">
        <v>85</v>
      </c>
      <c r="I21" s="26">
        <v>111.60000000000001</v>
      </c>
      <c r="J21" s="26">
        <v>482.33000000000004</v>
      </c>
      <c r="K21" s="83"/>
      <c r="L21" s="83"/>
      <c r="M21" s="83"/>
      <c r="N21" s="17"/>
    </row>
    <row r="22" spans="1:14" ht="12.75">
      <c r="A22" s="18">
        <f t="shared" si="0"/>
        <v>21</v>
      </c>
      <c r="B22" s="18">
        <v>46</v>
      </c>
      <c r="C22" s="17" t="s">
        <v>106</v>
      </c>
      <c r="D22" s="17" t="s">
        <v>54</v>
      </c>
      <c r="E22" s="32">
        <v>70</v>
      </c>
      <c r="F22" s="23">
        <v>124.33</v>
      </c>
      <c r="G22" s="30">
        <v>82</v>
      </c>
      <c r="H22" s="30">
        <v>85</v>
      </c>
      <c r="I22" s="26">
        <v>119.49</v>
      </c>
      <c r="J22" s="26">
        <v>480.82</v>
      </c>
      <c r="K22" s="83"/>
      <c r="L22" s="83"/>
      <c r="M22" s="83"/>
      <c r="N22" s="17"/>
    </row>
    <row r="23" spans="1:14" ht="12.75">
      <c r="A23" s="18">
        <f t="shared" si="0"/>
        <v>22</v>
      </c>
      <c r="B23" s="18">
        <v>53</v>
      </c>
      <c r="C23" s="17" t="s">
        <v>110</v>
      </c>
      <c r="D23" s="84" t="s">
        <v>38</v>
      </c>
      <c r="E23" s="32">
        <v>75</v>
      </c>
      <c r="F23" s="23">
        <v>121.93</v>
      </c>
      <c r="G23" s="30">
        <v>96</v>
      </c>
      <c r="H23" s="30">
        <v>80</v>
      </c>
      <c r="I23" s="26">
        <v>106.26</v>
      </c>
      <c r="J23" s="26">
        <v>479.19</v>
      </c>
      <c r="K23" s="83"/>
      <c r="L23" s="83"/>
      <c r="M23" s="83"/>
      <c r="N23" s="17"/>
    </row>
    <row r="24" spans="1:14" ht="12.75">
      <c r="A24" s="18">
        <f t="shared" si="0"/>
        <v>23</v>
      </c>
      <c r="B24" s="120">
        <v>26</v>
      </c>
      <c r="C24" s="120" t="s">
        <v>91</v>
      </c>
      <c r="D24" s="120" t="s">
        <v>38</v>
      </c>
      <c r="E24" s="32">
        <v>95</v>
      </c>
      <c r="F24" s="23">
        <v>110.41</v>
      </c>
      <c r="G24" s="30">
        <v>96</v>
      </c>
      <c r="H24" s="30">
        <v>85</v>
      </c>
      <c r="I24" s="26">
        <v>92.49</v>
      </c>
      <c r="J24" s="26">
        <v>478.9</v>
      </c>
      <c r="K24" s="83"/>
      <c r="L24" s="83"/>
      <c r="M24" s="83"/>
      <c r="N24" s="17"/>
    </row>
    <row r="25" spans="1:14" ht="12.75">
      <c r="A25" s="18">
        <f t="shared" si="0"/>
        <v>24</v>
      </c>
      <c r="B25" s="18">
        <v>15</v>
      </c>
      <c r="C25" s="17" t="s">
        <v>82</v>
      </c>
      <c r="D25" s="17" t="s">
        <v>38</v>
      </c>
      <c r="E25" s="32">
        <v>90</v>
      </c>
      <c r="F25" s="23">
        <v>110.18</v>
      </c>
      <c r="G25" s="30">
        <v>96</v>
      </c>
      <c r="H25" s="30">
        <v>75</v>
      </c>
      <c r="I25" s="26">
        <v>107.03999999999999</v>
      </c>
      <c r="J25" s="26">
        <v>478.22</v>
      </c>
      <c r="K25" s="83"/>
      <c r="L25" s="83"/>
      <c r="M25" s="83"/>
      <c r="N25" s="17"/>
    </row>
    <row r="26" spans="1:14" ht="12.75">
      <c r="A26" s="18">
        <f t="shared" si="0"/>
        <v>25</v>
      </c>
      <c r="B26" s="120">
        <v>25</v>
      </c>
      <c r="C26" s="120" t="s">
        <v>90</v>
      </c>
      <c r="D26" s="120" t="s">
        <v>75</v>
      </c>
      <c r="E26" s="32">
        <v>95</v>
      </c>
      <c r="F26" s="23">
        <v>107.08</v>
      </c>
      <c r="G26" s="30">
        <v>74</v>
      </c>
      <c r="H26" s="30">
        <v>95</v>
      </c>
      <c r="I26" s="26">
        <v>99.945</v>
      </c>
      <c r="J26" s="26">
        <v>471.025</v>
      </c>
      <c r="K26" s="83"/>
      <c r="L26" s="83"/>
      <c r="M26" s="83"/>
      <c r="N26" s="17"/>
    </row>
    <row r="27" spans="1:14" ht="12.75">
      <c r="A27" s="18">
        <f t="shared" si="0"/>
        <v>26</v>
      </c>
      <c r="B27" s="120">
        <v>24</v>
      </c>
      <c r="C27" s="120" t="s">
        <v>89</v>
      </c>
      <c r="D27" s="120" t="s">
        <v>38</v>
      </c>
      <c r="E27" s="32">
        <v>75</v>
      </c>
      <c r="F27" s="23">
        <v>114.01</v>
      </c>
      <c r="G27" s="30">
        <v>88</v>
      </c>
      <c r="H27" s="30">
        <v>85</v>
      </c>
      <c r="I27" s="26">
        <v>108.60000000000001</v>
      </c>
      <c r="J27" s="26">
        <v>470.61</v>
      </c>
      <c r="K27" s="83"/>
      <c r="L27" s="83"/>
      <c r="M27" s="83"/>
      <c r="N27" s="17"/>
    </row>
    <row r="28" spans="1:14" ht="12.75">
      <c r="A28" s="18">
        <f t="shared" si="0"/>
        <v>27</v>
      </c>
      <c r="B28" s="18">
        <v>18</v>
      </c>
      <c r="C28" s="17" t="s">
        <v>85</v>
      </c>
      <c r="D28" s="17" t="s">
        <v>38</v>
      </c>
      <c r="E28" s="32">
        <v>95</v>
      </c>
      <c r="F28" s="23">
        <v>109.69</v>
      </c>
      <c r="G28" s="30">
        <v>78</v>
      </c>
      <c r="H28" s="30">
        <v>95</v>
      </c>
      <c r="I28" s="26">
        <v>92.32499999999999</v>
      </c>
      <c r="J28" s="26">
        <v>470.015</v>
      </c>
      <c r="K28" s="83"/>
      <c r="L28" s="83"/>
      <c r="M28" s="83"/>
      <c r="N28" s="17"/>
    </row>
    <row r="29" spans="1:14" ht="12.75">
      <c r="A29" s="18">
        <f t="shared" si="0"/>
        <v>28</v>
      </c>
      <c r="B29" s="18">
        <v>17</v>
      </c>
      <c r="C29" s="17" t="s">
        <v>84</v>
      </c>
      <c r="D29" s="17" t="s">
        <v>54</v>
      </c>
      <c r="E29" s="32">
        <v>75</v>
      </c>
      <c r="F29" s="23">
        <v>101.69999999999999</v>
      </c>
      <c r="G29" s="30">
        <v>96</v>
      </c>
      <c r="H29" s="30">
        <v>85</v>
      </c>
      <c r="I29" s="26">
        <v>111.39000000000001</v>
      </c>
      <c r="J29" s="26">
        <v>469.09000000000003</v>
      </c>
      <c r="K29" s="83"/>
      <c r="L29" s="83"/>
      <c r="M29" s="83"/>
      <c r="N29" s="17"/>
    </row>
    <row r="30" spans="1:14" ht="12.75">
      <c r="A30" s="18">
        <f t="shared" si="0"/>
        <v>29</v>
      </c>
      <c r="B30" s="18">
        <v>38</v>
      </c>
      <c r="C30" s="17" t="s">
        <v>101</v>
      </c>
      <c r="D30" s="17" t="s">
        <v>51</v>
      </c>
      <c r="E30" s="32">
        <v>90</v>
      </c>
      <c r="F30" s="23">
        <v>102.25</v>
      </c>
      <c r="G30" s="30">
        <v>86</v>
      </c>
      <c r="H30" s="30">
        <v>80</v>
      </c>
      <c r="I30" s="26">
        <v>107.535</v>
      </c>
      <c r="J30" s="26">
        <v>465.78499999999997</v>
      </c>
      <c r="K30" s="83"/>
      <c r="L30" s="83"/>
      <c r="M30" s="83"/>
      <c r="N30" s="17"/>
    </row>
    <row r="31" spans="1:14" ht="12.75">
      <c r="A31" s="18">
        <f t="shared" si="0"/>
        <v>30</v>
      </c>
      <c r="B31" s="18">
        <v>55</v>
      </c>
      <c r="C31" s="17" t="s">
        <v>112</v>
      </c>
      <c r="D31" s="17" t="s">
        <v>38</v>
      </c>
      <c r="E31" s="32">
        <v>95</v>
      </c>
      <c r="F31" s="23">
        <v>101.94</v>
      </c>
      <c r="G31" s="30">
        <v>78</v>
      </c>
      <c r="H31" s="30">
        <v>80</v>
      </c>
      <c r="I31" s="26">
        <v>103.38</v>
      </c>
      <c r="J31" s="26">
        <v>458.32</v>
      </c>
      <c r="K31" s="83"/>
      <c r="L31" s="83"/>
      <c r="M31" s="83"/>
      <c r="N31" s="17"/>
    </row>
    <row r="32" spans="1:14" ht="12.75">
      <c r="A32" s="18">
        <f t="shared" si="0"/>
        <v>31</v>
      </c>
      <c r="B32" s="18">
        <v>16</v>
      </c>
      <c r="C32" s="17" t="s">
        <v>83</v>
      </c>
      <c r="D32" s="17" t="s">
        <v>39</v>
      </c>
      <c r="E32" s="32">
        <v>85</v>
      </c>
      <c r="F32" s="23">
        <v>104.24</v>
      </c>
      <c r="G32" s="30">
        <v>92</v>
      </c>
      <c r="H32" s="30">
        <v>75</v>
      </c>
      <c r="I32" s="26">
        <v>97.05000000000001</v>
      </c>
      <c r="J32" s="26">
        <v>453.29</v>
      </c>
      <c r="K32" s="83"/>
      <c r="L32" s="83"/>
      <c r="M32" s="83"/>
      <c r="N32" s="17"/>
    </row>
    <row r="33" spans="1:14" ht="12.75">
      <c r="A33" s="18">
        <f t="shared" si="0"/>
        <v>32</v>
      </c>
      <c r="B33" s="18">
        <v>35</v>
      </c>
      <c r="C33" s="17" t="s">
        <v>98</v>
      </c>
      <c r="D33" s="17" t="s">
        <v>39</v>
      </c>
      <c r="E33" s="32">
        <v>75</v>
      </c>
      <c r="F33" s="23">
        <v>108.16999999999999</v>
      </c>
      <c r="G33" s="30">
        <v>82</v>
      </c>
      <c r="H33" s="30">
        <v>90</v>
      </c>
      <c r="I33" s="26">
        <v>97.59</v>
      </c>
      <c r="J33" s="26">
        <v>452.76</v>
      </c>
      <c r="K33" s="83"/>
      <c r="L33" s="83"/>
      <c r="M33" s="83"/>
      <c r="N33" s="17"/>
    </row>
    <row r="34" spans="1:14" ht="12.75">
      <c r="A34" s="18">
        <f t="shared" si="0"/>
        <v>33</v>
      </c>
      <c r="B34" s="18">
        <v>3</v>
      </c>
      <c r="C34" s="17" t="s">
        <v>70</v>
      </c>
      <c r="D34" s="17" t="s">
        <v>53</v>
      </c>
      <c r="E34" s="32">
        <v>85</v>
      </c>
      <c r="F34" s="23">
        <v>109.4</v>
      </c>
      <c r="G34" s="30">
        <v>84</v>
      </c>
      <c r="H34" s="30">
        <v>65</v>
      </c>
      <c r="I34" s="26">
        <v>105.22500000000001</v>
      </c>
      <c r="J34" s="26">
        <v>448.625</v>
      </c>
      <c r="K34" s="83"/>
      <c r="L34" s="83"/>
      <c r="M34" s="83"/>
      <c r="N34" s="17"/>
    </row>
    <row r="35" spans="1:14" ht="12.75">
      <c r="A35" s="18">
        <f t="shared" si="0"/>
        <v>34</v>
      </c>
      <c r="B35" s="18">
        <v>34</v>
      </c>
      <c r="C35" s="17" t="s">
        <v>97</v>
      </c>
      <c r="D35" s="17" t="s">
        <v>54</v>
      </c>
      <c r="E35" s="32">
        <v>75</v>
      </c>
      <c r="F35" s="23">
        <v>104.1</v>
      </c>
      <c r="G35" s="30">
        <v>70</v>
      </c>
      <c r="H35" s="30">
        <v>95</v>
      </c>
      <c r="I35" s="26">
        <v>95.55000000000001</v>
      </c>
      <c r="J35" s="26">
        <v>439.65000000000003</v>
      </c>
      <c r="K35" s="83"/>
      <c r="L35" s="83"/>
      <c r="M35" s="83"/>
      <c r="N35" s="17"/>
    </row>
    <row r="36" spans="1:14" ht="12.75">
      <c r="A36" s="18">
        <f t="shared" si="0"/>
        <v>35</v>
      </c>
      <c r="B36" s="18">
        <v>5</v>
      </c>
      <c r="C36" s="17" t="s">
        <v>72</v>
      </c>
      <c r="D36" s="17" t="s">
        <v>39</v>
      </c>
      <c r="E36" s="32">
        <v>90</v>
      </c>
      <c r="F36" s="23">
        <v>104.64</v>
      </c>
      <c r="G36" s="30">
        <v>62</v>
      </c>
      <c r="H36" s="30">
        <v>80</v>
      </c>
      <c r="I36" s="26">
        <v>96.885</v>
      </c>
      <c r="J36" s="26">
        <v>433.525</v>
      </c>
      <c r="K36" s="83"/>
      <c r="L36" s="83"/>
      <c r="M36" s="83"/>
      <c r="N36" s="17"/>
    </row>
    <row r="37" spans="1:14" ht="12.75">
      <c r="A37" s="18">
        <f t="shared" si="0"/>
        <v>36</v>
      </c>
      <c r="B37" s="18">
        <v>58</v>
      </c>
      <c r="C37" s="17" t="s">
        <v>115</v>
      </c>
      <c r="D37" s="17" t="s">
        <v>39</v>
      </c>
      <c r="E37" s="32">
        <v>95</v>
      </c>
      <c r="F37" s="23">
        <v>104.97</v>
      </c>
      <c r="G37" s="30">
        <v>64</v>
      </c>
      <c r="H37" s="30">
        <v>80</v>
      </c>
      <c r="I37" s="26">
        <v>88.59</v>
      </c>
      <c r="J37" s="26">
        <v>432.56000000000006</v>
      </c>
      <c r="K37" s="83"/>
      <c r="L37" s="83"/>
      <c r="M37" s="83"/>
      <c r="N37" s="17"/>
    </row>
    <row r="38" spans="1:14" ht="12.75">
      <c r="A38" s="18">
        <f t="shared" si="0"/>
        <v>37</v>
      </c>
      <c r="B38" s="18">
        <v>7</v>
      </c>
      <c r="C38" s="17" t="s">
        <v>74</v>
      </c>
      <c r="D38" s="17" t="s">
        <v>75</v>
      </c>
      <c r="E38" s="32">
        <v>95</v>
      </c>
      <c r="F38" s="23">
        <v>92.16</v>
      </c>
      <c r="G38" s="30">
        <v>76</v>
      </c>
      <c r="H38" s="30">
        <v>70</v>
      </c>
      <c r="I38" s="26">
        <v>93.615</v>
      </c>
      <c r="J38" s="26">
        <v>426.775</v>
      </c>
      <c r="K38" s="83"/>
      <c r="L38" s="83"/>
      <c r="M38" s="83"/>
      <c r="N38" s="17"/>
    </row>
    <row r="39" spans="1:14" ht="12.75">
      <c r="A39" s="18">
        <f t="shared" si="0"/>
        <v>38</v>
      </c>
      <c r="B39" s="18">
        <v>4</v>
      </c>
      <c r="C39" s="17" t="s">
        <v>71</v>
      </c>
      <c r="D39" s="17" t="s">
        <v>53</v>
      </c>
      <c r="E39" s="32">
        <v>75</v>
      </c>
      <c r="F39" s="23">
        <v>92.75999999999999</v>
      </c>
      <c r="G39" s="30">
        <v>86</v>
      </c>
      <c r="H39" s="30">
        <v>80</v>
      </c>
      <c r="I39" s="26">
        <v>92.625</v>
      </c>
      <c r="J39" s="26">
        <v>426.385</v>
      </c>
      <c r="K39" s="83"/>
      <c r="L39" s="83"/>
      <c r="M39" s="83"/>
      <c r="N39" s="17"/>
    </row>
    <row r="40" spans="1:14" ht="12.75">
      <c r="A40" s="18">
        <f t="shared" si="0"/>
        <v>39</v>
      </c>
      <c r="B40" s="18">
        <v>36</v>
      </c>
      <c r="C40" s="17" t="s">
        <v>99</v>
      </c>
      <c r="D40" s="17" t="s">
        <v>53</v>
      </c>
      <c r="E40" s="32">
        <v>65</v>
      </c>
      <c r="F40" s="23">
        <v>109.36</v>
      </c>
      <c r="G40" s="30">
        <v>66</v>
      </c>
      <c r="H40" s="30">
        <v>75</v>
      </c>
      <c r="I40" s="26">
        <v>98.28</v>
      </c>
      <c r="J40" s="26">
        <v>413.64</v>
      </c>
      <c r="K40" s="83"/>
      <c r="L40" s="83"/>
      <c r="M40" s="83"/>
      <c r="N40" s="17"/>
    </row>
    <row r="41" spans="1:14" ht="12.75">
      <c r="A41" s="18">
        <f t="shared" si="0"/>
        <v>40</v>
      </c>
      <c r="B41" s="18">
        <v>56</v>
      </c>
      <c r="C41" s="17" t="s">
        <v>113</v>
      </c>
      <c r="D41" s="84" t="s">
        <v>41</v>
      </c>
      <c r="E41" s="32">
        <v>65</v>
      </c>
      <c r="F41" s="23">
        <v>103.49</v>
      </c>
      <c r="G41" s="30">
        <v>72</v>
      </c>
      <c r="H41" s="30">
        <v>70</v>
      </c>
      <c r="I41" s="26">
        <v>97.89000000000001</v>
      </c>
      <c r="J41" s="26">
        <v>408.38</v>
      </c>
      <c r="K41" s="83"/>
      <c r="L41" s="83"/>
      <c r="M41" s="83"/>
      <c r="N41" s="17"/>
    </row>
    <row r="42" spans="1:14" ht="12.75">
      <c r="A42" s="18">
        <f t="shared" si="0"/>
        <v>41</v>
      </c>
      <c r="B42" s="120">
        <v>28</v>
      </c>
      <c r="C42" s="120" t="s">
        <v>93</v>
      </c>
      <c r="D42" s="120" t="s">
        <v>65</v>
      </c>
      <c r="E42" s="32">
        <v>80</v>
      </c>
      <c r="F42" s="23">
        <v>103.22</v>
      </c>
      <c r="G42" s="30">
        <v>72</v>
      </c>
      <c r="H42" s="30">
        <v>60</v>
      </c>
      <c r="I42" s="26">
        <v>90.855</v>
      </c>
      <c r="J42" s="26">
        <v>406.07500000000005</v>
      </c>
      <c r="K42" s="83"/>
      <c r="L42" s="83"/>
      <c r="M42" s="83"/>
      <c r="N42" s="17"/>
    </row>
    <row r="43" spans="1:14" ht="12.75">
      <c r="A43" s="18">
        <f t="shared" si="0"/>
        <v>42</v>
      </c>
      <c r="B43" s="18">
        <v>47</v>
      </c>
      <c r="C43" s="17" t="s">
        <v>107</v>
      </c>
      <c r="D43" s="17" t="s">
        <v>65</v>
      </c>
      <c r="E43" s="32">
        <v>50</v>
      </c>
      <c r="F43" s="23">
        <v>105.32</v>
      </c>
      <c r="G43" s="30">
        <v>72</v>
      </c>
      <c r="H43" s="30">
        <v>60</v>
      </c>
      <c r="I43" s="26">
        <v>85.86</v>
      </c>
      <c r="J43" s="26">
        <v>373.18</v>
      </c>
      <c r="K43" s="83"/>
      <c r="L43" s="83"/>
      <c r="M43" s="83"/>
      <c r="N43" s="17"/>
    </row>
    <row r="44" spans="1:14" ht="12.75">
      <c r="A44" s="18">
        <f t="shared" si="0"/>
        <v>43</v>
      </c>
      <c r="B44" s="18">
        <v>37</v>
      </c>
      <c r="C44" s="17" t="s">
        <v>100</v>
      </c>
      <c r="D44" s="17" t="s">
        <v>65</v>
      </c>
      <c r="E44" s="32">
        <v>40</v>
      </c>
      <c r="F44" s="23">
        <v>94.21</v>
      </c>
      <c r="G44" s="30">
        <v>60</v>
      </c>
      <c r="H44" s="30">
        <v>70</v>
      </c>
      <c r="I44" s="26">
        <v>103.92</v>
      </c>
      <c r="J44" s="26">
        <v>368.13</v>
      </c>
      <c r="K44" s="83"/>
      <c r="L44" s="83"/>
      <c r="M44" s="83"/>
      <c r="N44" s="17"/>
    </row>
    <row r="45" spans="1:14" ht="12.75">
      <c r="A45" s="18">
        <f t="shared" si="0"/>
        <v>44</v>
      </c>
      <c r="B45" s="18">
        <v>9</v>
      </c>
      <c r="C45" s="17" t="s">
        <v>77</v>
      </c>
      <c r="D45" s="17" t="s">
        <v>65</v>
      </c>
      <c r="E45" s="32">
        <v>5</v>
      </c>
      <c r="F45" s="23">
        <v>74.93</v>
      </c>
      <c r="G45" s="30">
        <v>74</v>
      </c>
      <c r="H45" s="30">
        <v>65</v>
      </c>
      <c r="I45" s="26">
        <v>90.345</v>
      </c>
      <c r="J45" s="26">
        <v>309.275</v>
      </c>
      <c r="K45" s="83"/>
      <c r="L45" s="83"/>
      <c r="M45" s="83"/>
      <c r="N45" s="17"/>
    </row>
    <row r="46" spans="1:14" ht="12.75">
      <c r="A46" s="18">
        <f t="shared" si="0"/>
        <v>45</v>
      </c>
      <c r="B46" s="18">
        <v>54</v>
      </c>
      <c r="C46" s="17" t="s">
        <v>111</v>
      </c>
      <c r="D46" s="17" t="s">
        <v>38</v>
      </c>
      <c r="E46" s="32">
        <v>0</v>
      </c>
      <c r="F46" s="23">
        <v>104.09</v>
      </c>
      <c r="G46" s="30">
        <v>80</v>
      </c>
      <c r="H46" s="30">
        <v>75</v>
      </c>
      <c r="I46" s="26">
        <v>0</v>
      </c>
      <c r="J46" s="26">
        <v>259.09000000000003</v>
      </c>
      <c r="K46" s="83"/>
      <c r="L46" s="83"/>
      <c r="M46" s="83"/>
      <c r="N46" s="17"/>
    </row>
    <row r="47" spans="1:14" ht="12.75">
      <c r="A47" s="18">
        <f t="shared" si="0"/>
        <v>46</v>
      </c>
      <c r="B47" s="18">
        <v>44</v>
      </c>
      <c r="C47" s="17" t="s">
        <v>105</v>
      </c>
      <c r="D47" s="17" t="s">
        <v>42</v>
      </c>
      <c r="E47" s="32">
        <v>0</v>
      </c>
      <c r="F47" s="23">
        <v>107.16</v>
      </c>
      <c r="G47" s="30">
        <v>84</v>
      </c>
      <c r="H47" s="30">
        <v>55</v>
      </c>
      <c r="I47" s="26">
        <v>0</v>
      </c>
      <c r="J47" s="26">
        <v>246.16</v>
      </c>
      <c r="K47" s="83"/>
      <c r="L47" s="83"/>
      <c r="M47" s="83"/>
      <c r="N47" s="17"/>
    </row>
  </sheetData>
  <sheetProtection/>
  <printOptions/>
  <pageMargins left="0.7874015748031497" right="0.3937007874015748" top="1.43" bottom="1.062992125984252" header="0.3937007874015748" footer="0.3937007874015748"/>
  <pageSetup horizontalDpi="96" verticalDpi="96" orientation="portrait" paperSize="9" r:id="rId2"/>
  <headerFooter alignWithMargins="0">
    <oddHeader>&amp;L
&amp;"MS Sans Serif,Fett Kursiv"5-Kampf Herren&amp;C&amp;"Microsoft Sans Serif,Fett"&amp;14 55. Internationale Deutsche Casting-Meisterschaft
Linstow  19. - 22.08.2010&amp;R
&amp;"MS Sans Serif,Fett Kursiv"Pentathlon Men</oddHeader>
    <oddFooter>&amp;R&amp;O&amp;G
&amp;"Microsoft Sans Serif,Standard"&amp;8Verband Deutscher Sportfischer e. V.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3"/>
  <dimension ref="A1:O17"/>
  <sheetViews>
    <sheetView zoomScalePageLayoutView="0" workbookViewId="0" topLeftCell="A1">
      <selection activeCell="J23" sqref="J23"/>
    </sheetView>
  </sheetViews>
  <sheetFormatPr defaultColWidth="11.421875" defaultRowHeight="12.75"/>
  <cols>
    <col min="1" max="1" width="3.00390625" style="94" bestFit="1" customWidth="1"/>
    <col min="2" max="2" width="4.7109375" style="94" bestFit="1" customWidth="1"/>
    <col min="3" max="3" width="18.00390625" style="94" bestFit="1" customWidth="1"/>
    <col min="4" max="4" width="24.140625" style="94" bestFit="1" customWidth="1"/>
    <col min="5" max="5" width="4.421875" style="98" bestFit="1" customWidth="1"/>
    <col min="6" max="6" width="7.28125" style="98" bestFit="1" customWidth="1"/>
    <col min="7" max="8" width="3.7109375" style="98" bestFit="1" customWidth="1"/>
    <col min="9" max="9" width="7.28125" style="98" bestFit="1" customWidth="1"/>
    <col min="10" max="10" width="8.421875" style="98" bestFit="1" customWidth="1"/>
    <col min="11" max="16384" width="11.421875" style="93" customWidth="1"/>
  </cols>
  <sheetData>
    <row r="1" spans="1:15" s="92" customFormat="1" ht="12.75">
      <c r="A1" s="91" t="s">
        <v>43</v>
      </c>
      <c r="B1" s="43" t="s">
        <v>21</v>
      </c>
      <c r="C1" s="44" t="s">
        <v>0</v>
      </c>
      <c r="D1" s="44" t="s">
        <v>22</v>
      </c>
      <c r="E1" s="57" t="s">
        <v>44</v>
      </c>
      <c r="F1" s="55" t="s">
        <v>45</v>
      </c>
      <c r="G1" s="28" t="s">
        <v>46</v>
      </c>
      <c r="H1" s="28" t="s">
        <v>47</v>
      </c>
      <c r="I1" s="58" t="s">
        <v>58</v>
      </c>
      <c r="J1" s="58" t="s">
        <v>48</v>
      </c>
      <c r="K1" s="15"/>
      <c r="L1" s="15"/>
      <c r="M1" s="15"/>
      <c r="N1" s="15"/>
      <c r="O1" s="15"/>
    </row>
    <row r="2" spans="1:15" ht="25.5" customHeight="1">
      <c r="A2" s="85">
        <v>1</v>
      </c>
      <c r="B2" s="85">
        <v>61</v>
      </c>
      <c r="C2" s="86" t="s">
        <v>116</v>
      </c>
      <c r="D2" s="86" t="s">
        <v>51</v>
      </c>
      <c r="E2" s="38">
        <v>100</v>
      </c>
      <c r="F2" s="39">
        <v>106.56</v>
      </c>
      <c r="G2" s="29">
        <v>96</v>
      </c>
      <c r="H2" s="29">
        <v>90</v>
      </c>
      <c r="I2" s="40">
        <v>91.19999999999999</v>
      </c>
      <c r="J2" s="40">
        <v>483.76</v>
      </c>
      <c r="K2" s="83"/>
      <c r="L2" s="83"/>
      <c r="M2" s="83"/>
      <c r="N2" s="17"/>
      <c r="O2" s="83"/>
    </row>
    <row r="3" spans="1:15" ht="12.75">
      <c r="A3" s="85">
        <f>A2+1</f>
        <v>2</v>
      </c>
      <c r="B3" s="85">
        <v>81</v>
      </c>
      <c r="C3" s="86" t="s">
        <v>122</v>
      </c>
      <c r="D3" s="87" t="s">
        <v>38</v>
      </c>
      <c r="E3" s="109">
        <v>85</v>
      </c>
      <c r="F3" s="39">
        <v>110.58</v>
      </c>
      <c r="G3" s="29">
        <v>86</v>
      </c>
      <c r="H3" s="29">
        <v>75</v>
      </c>
      <c r="I3" s="40">
        <v>91.11</v>
      </c>
      <c r="J3" s="40">
        <v>447.69</v>
      </c>
      <c r="K3" s="83"/>
      <c r="L3" s="83"/>
      <c r="M3" s="83"/>
      <c r="N3" s="84"/>
      <c r="O3" s="83"/>
    </row>
    <row r="4" spans="1:15" ht="12.75">
      <c r="A4" s="85">
        <f aca="true" t="shared" si="0" ref="A4:A17">A3+1</f>
        <v>3</v>
      </c>
      <c r="B4" s="85">
        <v>101</v>
      </c>
      <c r="C4" s="86" t="s">
        <v>127</v>
      </c>
      <c r="D4" s="87" t="s">
        <v>51</v>
      </c>
      <c r="E4" s="38">
        <v>90</v>
      </c>
      <c r="F4" s="39">
        <v>81</v>
      </c>
      <c r="G4" s="29">
        <v>92</v>
      </c>
      <c r="H4" s="29">
        <v>90</v>
      </c>
      <c r="I4" s="40">
        <v>86.49</v>
      </c>
      <c r="J4" s="40">
        <v>439.49</v>
      </c>
      <c r="K4" s="83"/>
      <c r="L4" s="83"/>
      <c r="M4" s="83"/>
      <c r="N4" s="17"/>
      <c r="O4" s="83"/>
    </row>
    <row r="5" spans="1:15" ht="23.25" customHeight="1">
      <c r="A5" s="18">
        <f t="shared" si="0"/>
        <v>4</v>
      </c>
      <c r="B5" s="18">
        <v>73</v>
      </c>
      <c r="C5" s="17" t="s">
        <v>120</v>
      </c>
      <c r="D5" s="84" t="s">
        <v>51</v>
      </c>
      <c r="E5" s="32">
        <v>70</v>
      </c>
      <c r="F5" s="23">
        <v>109.55</v>
      </c>
      <c r="G5" s="30">
        <v>98</v>
      </c>
      <c r="H5" s="30">
        <v>65</v>
      </c>
      <c r="I5" s="26">
        <v>93.135</v>
      </c>
      <c r="J5" s="26">
        <v>435.685</v>
      </c>
      <c r="K5" s="83"/>
      <c r="L5" s="83"/>
      <c r="M5" s="83"/>
      <c r="N5" s="17"/>
      <c r="O5" s="83"/>
    </row>
    <row r="6" spans="1:15" ht="12.75">
      <c r="A6" s="18">
        <f t="shared" si="0"/>
        <v>5</v>
      </c>
      <c r="B6" s="18">
        <v>72</v>
      </c>
      <c r="C6" s="17" t="s">
        <v>119</v>
      </c>
      <c r="D6" s="84" t="s">
        <v>40</v>
      </c>
      <c r="E6" s="32">
        <v>75</v>
      </c>
      <c r="F6" s="23">
        <v>96.13</v>
      </c>
      <c r="G6" s="30">
        <v>94</v>
      </c>
      <c r="H6" s="30">
        <v>85</v>
      </c>
      <c r="I6" s="26">
        <v>77.07000000000001</v>
      </c>
      <c r="J6" s="26">
        <v>427.2</v>
      </c>
      <c r="K6" s="83"/>
      <c r="L6" s="83"/>
      <c r="M6" s="83"/>
      <c r="N6" s="17"/>
      <c r="O6" s="83"/>
    </row>
    <row r="7" spans="1:15" ht="12.75">
      <c r="A7" s="18">
        <f t="shared" si="0"/>
        <v>6</v>
      </c>
      <c r="B7" s="18">
        <v>63</v>
      </c>
      <c r="C7" s="84" t="s">
        <v>117</v>
      </c>
      <c r="D7" s="84" t="s">
        <v>38</v>
      </c>
      <c r="E7" s="32">
        <v>90</v>
      </c>
      <c r="F7" s="23">
        <v>92.93</v>
      </c>
      <c r="G7" s="30">
        <v>88</v>
      </c>
      <c r="H7" s="30">
        <v>65</v>
      </c>
      <c r="I7" s="26">
        <v>88.965</v>
      </c>
      <c r="J7" s="26">
        <v>424.895</v>
      </c>
      <c r="K7" s="83"/>
      <c r="L7" s="83"/>
      <c r="M7" s="83"/>
      <c r="N7" s="17"/>
      <c r="O7" s="83"/>
    </row>
    <row r="8" spans="1:15" ht="12.75">
      <c r="A8" s="18">
        <f t="shared" si="0"/>
        <v>7</v>
      </c>
      <c r="B8" s="18">
        <v>82</v>
      </c>
      <c r="C8" s="17" t="s">
        <v>123</v>
      </c>
      <c r="D8" s="84" t="s">
        <v>38</v>
      </c>
      <c r="E8" s="32">
        <v>90</v>
      </c>
      <c r="F8" s="23">
        <v>86.53999999999999</v>
      </c>
      <c r="G8" s="30">
        <v>88</v>
      </c>
      <c r="H8" s="30">
        <v>70</v>
      </c>
      <c r="I8" s="26">
        <v>88.89</v>
      </c>
      <c r="J8" s="26">
        <v>423.42999999999995</v>
      </c>
      <c r="K8" s="83"/>
      <c r="L8" s="83"/>
      <c r="M8" s="83"/>
      <c r="N8" s="17"/>
      <c r="O8" s="83"/>
    </row>
    <row r="9" spans="1:15" ht="12.75">
      <c r="A9" s="18">
        <f t="shared" si="0"/>
        <v>8</v>
      </c>
      <c r="B9" s="18">
        <v>92</v>
      </c>
      <c r="C9" s="17" t="s">
        <v>125</v>
      </c>
      <c r="D9" s="84" t="s">
        <v>38</v>
      </c>
      <c r="E9" s="32">
        <v>90</v>
      </c>
      <c r="F9" s="23">
        <v>99.9</v>
      </c>
      <c r="G9" s="30">
        <v>86</v>
      </c>
      <c r="H9" s="30">
        <v>45</v>
      </c>
      <c r="I9" s="26">
        <v>90.015</v>
      </c>
      <c r="J9" s="26">
        <v>410.91499999999996</v>
      </c>
      <c r="K9" s="83"/>
      <c r="L9" s="83"/>
      <c r="M9" s="83"/>
      <c r="N9" s="17"/>
      <c r="O9" s="83"/>
    </row>
    <row r="10" spans="1:15" ht="12.75">
      <c r="A10" s="18">
        <f t="shared" si="0"/>
        <v>9</v>
      </c>
      <c r="B10" s="18">
        <v>93</v>
      </c>
      <c r="C10" s="17" t="s">
        <v>126</v>
      </c>
      <c r="D10" s="84" t="s">
        <v>53</v>
      </c>
      <c r="E10" s="32">
        <v>85</v>
      </c>
      <c r="F10" s="23">
        <v>75.61</v>
      </c>
      <c r="G10" s="30">
        <v>92</v>
      </c>
      <c r="H10" s="30">
        <v>65</v>
      </c>
      <c r="I10" s="26">
        <v>87.99</v>
      </c>
      <c r="J10" s="26">
        <v>405.6</v>
      </c>
      <c r="K10" s="83"/>
      <c r="L10" s="83"/>
      <c r="M10" s="83"/>
      <c r="N10" s="17"/>
      <c r="O10" s="83"/>
    </row>
    <row r="11" spans="1:15" ht="12.75">
      <c r="A11" s="18">
        <f t="shared" si="0"/>
        <v>10</v>
      </c>
      <c r="B11" s="18">
        <v>103</v>
      </c>
      <c r="C11" s="17" t="s">
        <v>129</v>
      </c>
      <c r="D11" s="17" t="s">
        <v>51</v>
      </c>
      <c r="E11" s="33">
        <v>80</v>
      </c>
      <c r="F11" s="23">
        <v>79.28</v>
      </c>
      <c r="G11" s="30">
        <v>80</v>
      </c>
      <c r="H11" s="30">
        <v>75</v>
      </c>
      <c r="I11" s="26">
        <v>82.005</v>
      </c>
      <c r="J11" s="26">
        <v>396.28499999999997</v>
      </c>
      <c r="K11" s="83"/>
      <c r="L11" s="83"/>
      <c r="M11" s="83"/>
      <c r="N11" s="17"/>
      <c r="O11" s="83"/>
    </row>
    <row r="12" spans="1:15" ht="12.75">
      <c r="A12" s="18">
        <f t="shared" si="0"/>
        <v>11</v>
      </c>
      <c r="B12" s="18">
        <v>111</v>
      </c>
      <c r="C12" s="17" t="s">
        <v>130</v>
      </c>
      <c r="D12" s="17" t="s">
        <v>51</v>
      </c>
      <c r="E12" s="33">
        <v>60</v>
      </c>
      <c r="F12" s="23">
        <v>88.97</v>
      </c>
      <c r="G12" s="30">
        <v>94</v>
      </c>
      <c r="H12" s="30">
        <v>70</v>
      </c>
      <c r="I12" s="26">
        <v>78.82499999999999</v>
      </c>
      <c r="J12" s="26">
        <v>391.795</v>
      </c>
      <c r="K12" s="83"/>
      <c r="L12" s="83"/>
      <c r="M12" s="83"/>
      <c r="N12" s="17"/>
      <c r="O12" s="83"/>
    </row>
    <row r="13" spans="1:15" ht="12.75">
      <c r="A13" s="18">
        <f t="shared" si="0"/>
        <v>12</v>
      </c>
      <c r="B13" s="18">
        <v>83</v>
      </c>
      <c r="C13" s="17" t="s">
        <v>124</v>
      </c>
      <c r="D13" s="84" t="s">
        <v>75</v>
      </c>
      <c r="E13" s="32">
        <v>85</v>
      </c>
      <c r="F13" s="23">
        <v>96.57</v>
      </c>
      <c r="G13" s="30">
        <v>78</v>
      </c>
      <c r="H13" s="30">
        <v>50</v>
      </c>
      <c r="I13" s="26">
        <v>79.545</v>
      </c>
      <c r="J13" s="26">
        <v>389.115</v>
      </c>
      <c r="K13" s="83"/>
      <c r="L13" s="83"/>
      <c r="M13" s="83"/>
      <c r="N13" s="17"/>
      <c r="O13" s="83"/>
    </row>
    <row r="14" spans="1:15" ht="12.75">
      <c r="A14" s="18">
        <f t="shared" si="0"/>
        <v>13</v>
      </c>
      <c r="B14" s="18">
        <v>71</v>
      </c>
      <c r="C14" s="17" t="s">
        <v>118</v>
      </c>
      <c r="D14" s="17" t="s">
        <v>38</v>
      </c>
      <c r="E14" s="32">
        <v>95</v>
      </c>
      <c r="F14" s="23">
        <v>115.35</v>
      </c>
      <c r="G14" s="30">
        <v>92</v>
      </c>
      <c r="H14" s="30">
        <v>85</v>
      </c>
      <c r="I14" s="26">
        <v>0</v>
      </c>
      <c r="J14" s="26">
        <v>387.35</v>
      </c>
      <c r="K14" s="83"/>
      <c r="L14" s="83"/>
      <c r="M14" s="83"/>
      <c r="N14" s="17"/>
      <c r="O14" s="83"/>
    </row>
    <row r="15" spans="1:15" ht="12.75">
      <c r="A15" s="18">
        <f t="shared" si="0"/>
        <v>14</v>
      </c>
      <c r="B15" s="18">
        <v>112</v>
      </c>
      <c r="C15" s="17" t="s">
        <v>131</v>
      </c>
      <c r="D15" s="17" t="s">
        <v>38</v>
      </c>
      <c r="E15" s="33">
        <v>55</v>
      </c>
      <c r="F15" s="23">
        <v>80.59</v>
      </c>
      <c r="G15" s="30">
        <v>86</v>
      </c>
      <c r="H15" s="30">
        <v>45</v>
      </c>
      <c r="I15" s="26">
        <v>78.44999999999999</v>
      </c>
      <c r="J15" s="26">
        <v>345.04</v>
      </c>
      <c r="K15" s="83"/>
      <c r="L15" s="83"/>
      <c r="M15" s="83"/>
      <c r="N15" s="83"/>
      <c r="O15" s="83"/>
    </row>
    <row r="16" spans="1:15" ht="12.75">
      <c r="A16" s="18">
        <f t="shared" si="0"/>
        <v>15</v>
      </c>
      <c r="B16" s="18">
        <v>102</v>
      </c>
      <c r="C16" s="17" t="s">
        <v>128</v>
      </c>
      <c r="D16" s="17" t="s">
        <v>65</v>
      </c>
      <c r="E16" s="33">
        <v>55</v>
      </c>
      <c r="F16" s="23">
        <v>75.84</v>
      </c>
      <c r="G16" s="30">
        <v>92</v>
      </c>
      <c r="H16" s="30">
        <v>75</v>
      </c>
      <c r="I16" s="26">
        <v>0</v>
      </c>
      <c r="J16" s="26">
        <v>297.84000000000003</v>
      </c>
      <c r="K16" s="83"/>
      <c r="L16" s="83"/>
      <c r="M16" s="83"/>
      <c r="N16" s="83"/>
      <c r="O16" s="83"/>
    </row>
    <row r="17" spans="1:15" ht="12.75">
      <c r="A17" s="18">
        <f t="shared" si="0"/>
        <v>16</v>
      </c>
      <c r="B17" s="18">
        <v>74</v>
      </c>
      <c r="C17" s="17" t="s">
        <v>121</v>
      </c>
      <c r="D17" s="84" t="s">
        <v>65</v>
      </c>
      <c r="E17" s="32">
        <v>5</v>
      </c>
      <c r="F17" s="23">
        <v>0</v>
      </c>
      <c r="G17" s="30"/>
      <c r="H17" s="30">
        <v>0</v>
      </c>
      <c r="I17" s="26">
        <v>63.224999999999994</v>
      </c>
      <c r="J17" s="26">
        <v>68.225</v>
      </c>
      <c r="K17" s="83"/>
      <c r="L17" s="83"/>
      <c r="M17" s="83"/>
      <c r="N17" s="83"/>
      <c r="O17" s="83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Kursiv"5-Kampf Damen&amp;C&amp;"Microsoft Sans Serif,Fett"&amp;14 55. Internationale Deutsche Casting-Meisterschaft
Linstow  19. - 22.08.2010&amp;R
&amp;"MS Sans Serif,Fett Kursiv"Pentathlon Ladies</oddHeader>
    <oddFooter>&amp;R&amp;O&amp;G
&amp;"Microsoft Sans Serif,Standard"&amp;8Verband Deutscher Sportfischer e. V.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K47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3.28125" style="98" bestFit="1" customWidth="1"/>
    <col min="2" max="2" width="4.7109375" style="98" bestFit="1" customWidth="1"/>
    <col min="3" max="3" width="18.8515625" style="98" bestFit="1" customWidth="1"/>
    <col min="4" max="4" width="24.140625" style="98" bestFit="1" customWidth="1"/>
    <col min="5" max="6" width="9.8515625" style="98" bestFit="1" customWidth="1"/>
    <col min="7" max="7" width="9.421875" style="98" bestFit="1" customWidth="1"/>
    <col min="8" max="9" width="12.00390625" style="98" bestFit="1" customWidth="1"/>
    <col min="10" max="16384" width="11.421875" style="19" customWidth="1"/>
  </cols>
  <sheetData>
    <row r="1" spans="1:9" s="91" customFormat="1" ht="12.75">
      <c r="A1" s="95" t="s">
        <v>43</v>
      </c>
      <c r="B1" s="29" t="s">
        <v>21</v>
      </c>
      <c r="C1" s="53" t="s">
        <v>0</v>
      </c>
      <c r="D1" s="53" t="s">
        <v>22</v>
      </c>
      <c r="E1" s="41" t="s">
        <v>14</v>
      </c>
      <c r="F1" s="41" t="s">
        <v>15</v>
      </c>
      <c r="G1" s="39" t="s">
        <v>16</v>
      </c>
      <c r="H1" s="39" t="s">
        <v>63</v>
      </c>
      <c r="I1" s="39" t="s">
        <v>64</v>
      </c>
    </row>
    <row r="2" spans="1:11" s="97" customFormat="1" ht="23.25" customHeight="1">
      <c r="A2" s="130">
        <v>1</v>
      </c>
      <c r="B2" s="128">
        <v>21</v>
      </c>
      <c r="C2" s="127" t="s">
        <v>86</v>
      </c>
      <c r="D2" s="127" t="s">
        <v>51</v>
      </c>
      <c r="E2" s="114">
        <v>80.31</v>
      </c>
      <c r="F2" s="114">
        <v>80.12</v>
      </c>
      <c r="G2" s="118">
        <v>160.43</v>
      </c>
      <c r="H2" s="41">
        <v>80.09</v>
      </c>
      <c r="I2" s="41">
        <v>78.28</v>
      </c>
      <c r="J2" s="108"/>
      <c r="K2" s="86"/>
    </row>
    <row r="3" spans="1:11" s="97" customFormat="1" ht="12.75">
      <c r="A3" s="79">
        <f>A2+1</f>
        <v>2</v>
      </c>
      <c r="B3" s="79">
        <v>41</v>
      </c>
      <c r="C3" s="111" t="s">
        <v>102</v>
      </c>
      <c r="D3" s="111" t="s">
        <v>38</v>
      </c>
      <c r="E3" s="114">
        <v>81.27</v>
      </c>
      <c r="F3" s="114">
        <v>78.61</v>
      </c>
      <c r="G3" s="118">
        <v>159.88</v>
      </c>
      <c r="H3" s="41">
        <v>78.83</v>
      </c>
      <c r="I3" s="41">
        <v>77.12</v>
      </c>
      <c r="J3" s="108"/>
      <c r="K3" s="86"/>
    </row>
    <row r="4" spans="1:11" s="97" customFormat="1" ht="12.75">
      <c r="A4" s="79">
        <f aca="true" t="shared" si="0" ref="A4:A47">A3+1</f>
        <v>3</v>
      </c>
      <c r="B4" s="79">
        <v>8</v>
      </c>
      <c r="C4" s="111" t="s">
        <v>76</v>
      </c>
      <c r="D4" s="111" t="s">
        <v>38</v>
      </c>
      <c r="E4" s="114">
        <v>79.98</v>
      </c>
      <c r="F4" s="114">
        <v>79.18</v>
      </c>
      <c r="G4" s="118">
        <v>159.16000000000003</v>
      </c>
      <c r="H4" s="41">
        <v>77.36</v>
      </c>
      <c r="I4" s="41">
        <v>76.64</v>
      </c>
      <c r="J4" s="108"/>
      <c r="K4" s="86"/>
    </row>
    <row r="5" spans="1:11" ht="23.25" customHeight="1">
      <c r="A5" s="79">
        <f t="shared" si="0"/>
        <v>4</v>
      </c>
      <c r="B5" s="78">
        <v>12</v>
      </c>
      <c r="C5" s="113" t="s">
        <v>79</v>
      </c>
      <c r="D5" s="113" t="s">
        <v>51</v>
      </c>
      <c r="E5" s="116">
        <v>78.7</v>
      </c>
      <c r="F5" s="116">
        <v>77.61</v>
      </c>
      <c r="G5" s="119">
        <v>156.31</v>
      </c>
      <c r="H5" s="42">
        <v>73.46</v>
      </c>
      <c r="I5" s="42">
        <v>71.14</v>
      </c>
      <c r="J5" s="83"/>
      <c r="K5" s="84"/>
    </row>
    <row r="6" spans="1:11" ht="12.75">
      <c r="A6" s="79">
        <f t="shared" si="0"/>
        <v>5</v>
      </c>
      <c r="B6" s="78">
        <v>15</v>
      </c>
      <c r="C6" s="110" t="s">
        <v>82</v>
      </c>
      <c r="D6" s="110" t="s">
        <v>38</v>
      </c>
      <c r="E6" s="116">
        <v>77.88</v>
      </c>
      <c r="F6" s="116">
        <v>75.91</v>
      </c>
      <c r="G6" s="119">
        <v>153.79</v>
      </c>
      <c r="H6" s="42">
        <v>72.84</v>
      </c>
      <c r="I6" s="42">
        <v>71.56</v>
      </c>
      <c r="J6" s="83"/>
      <c r="K6" s="17"/>
    </row>
    <row r="7" spans="1:11" ht="12.75">
      <c r="A7" s="79">
        <f t="shared" si="0"/>
        <v>6</v>
      </c>
      <c r="B7" s="78">
        <v>54</v>
      </c>
      <c r="C7" s="110" t="s">
        <v>111</v>
      </c>
      <c r="D7" s="110" t="s">
        <v>38</v>
      </c>
      <c r="E7" s="116">
        <v>77.43</v>
      </c>
      <c r="F7" s="116">
        <v>71.79</v>
      </c>
      <c r="G7" s="119">
        <v>149.22000000000003</v>
      </c>
      <c r="H7" s="42">
        <v>67.44</v>
      </c>
      <c r="I7" s="42">
        <v>66.52</v>
      </c>
      <c r="J7" s="83"/>
      <c r="K7" s="17"/>
    </row>
    <row r="8" spans="1:11" ht="12.75">
      <c r="A8" s="79">
        <f t="shared" si="0"/>
        <v>7</v>
      </c>
      <c r="B8" s="30">
        <v>11</v>
      </c>
      <c r="C8" s="17" t="s">
        <v>78</v>
      </c>
      <c r="D8" s="17" t="s">
        <v>42</v>
      </c>
      <c r="E8" s="42">
        <v>77.13</v>
      </c>
      <c r="F8" s="42">
        <v>76.04</v>
      </c>
      <c r="G8" s="23">
        <v>153.17000000000002</v>
      </c>
      <c r="H8" s="42"/>
      <c r="I8" s="42"/>
      <c r="J8" s="83"/>
      <c r="K8" s="17"/>
    </row>
    <row r="9" spans="1:11" ht="12.75">
      <c r="A9" s="79">
        <f t="shared" si="0"/>
        <v>8</v>
      </c>
      <c r="B9" s="123">
        <v>24</v>
      </c>
      <c r="C9" s="120" t="s">
        <v>89</v>
      </c>
      <c r="D9" s="120" t="s">
        <v>38</v>
      </c>
      <c r="E9" s="42">
        <v>76.98</v>
      </c>
      <c r="F9" s="42">
        <v>75.74</v>
      </c>
      <c r="G9" s="23">
        <v>152.72</v>
      </c>
      <c r="H9" s="42"/>
      <c r="I9" s="42"/>
      <c r="J9" s="83"/>
      <c r="K9" s="17"/>
    </row>
    <row r="10" spans="1:11" ht="12.75">
      <c r="A10" s="79">
        <f t="shared" si="0"/>
        <v>9</v>
      </c>
      <c r="B10" s="123">
        <v>23</v>
      </c>
      <c r="C10" s="120" t="s">
        <v>88</v>
      </c>
      <c r="D10" s="120" t="s">
        <v>51</v>
      </c>
      <c r="E10" s="42">
        <v>76.94</v>
      </c>
      <c r="F10" s="42">
        <v>74.18</v>
      </c>
      <c r="G10" s="23">
        <v>151.12</v>
      </c>
      <c r="J10" s="83"/>
      <c r="K10" s="17"/>
    </row>
    <row r="11" spans="1:11" ht="12.75">
      <c r="A11" s="79">
        <f t="shared" si="0"/>
        <v>10</v>
      </c>
      <c r="B11" s="30">
        <v>32</v>
      </c>
      <c r="C11" s="17" t="s">
        <v>95</v>
      </c>
      <c r="D11" s="17" t="s">
        <v>51</v>
      </c>
      <c r="E11" s="42">
        <v>76.74</v>
      </c>
      <c r="F11" s="42">
        <v>74.72</v>
      </c>
      <c r="G11" s="23">
        <v>151.45999999999998</v>
      </c>
      <c r="J11" s="83"/>
      <c r="K11" s="17"/>
    </row>
    <row r="12" spans="1:11" ht="12.75">
      <c r="A12" s="79">
        <f t="shared" si="0"/>
        <v>11</v>
      </c>
      <c r="B12" s="30">
        <v>47</v>
      </c>
      <c r="C12" s="17" t="s">
        <v>107</v>
      </c>
      <c r="D12" s="17" t="s">
        <v>65</v>
      </c>
      <c r="E12" s="42">
        <v>76.42</v>
      </c>
      <c r="F12" s="42">
        <v>69.55</v>
      </c>
      <c r="G12" s="23">
        <v>145.97</v>
      </c>
      <c r="J12" s="83"/>
      <c r="K12" s="17"/>
    </row>
    <row r="13" spans="1:11" ht="12.75">
      <c r="A13" s="79">
        <f t="shared" si="0"/>
        <v>12</v>
      </c>
      <c r="B13" s="30">
        <v>31</v>
      </c>
      <c r="C13" s="17" t="s">
        <v>94</v>
      </c>
      <c r="D13" s="17" t="s">
        <v>40</v>
      </c>
      <c r="E13" s="42">
        <v>76.37</v>
      </c>
      <c r="F13" s="42">
        <v>73.25</v>
      </c>
      <c r="G13" s="23">
        <v>149.62</v>
      </c>
      <c r="J13" s="83"/>
      <c r="K13" s="17"/>
    </row>
    <row r="14" spans="1:11" ht="12.75">
      <c r="A14" s="79">
        <f t="shared" si="0"/>
        <v>13</v>
      </c>
      <c r="B14" s="30">
        <v>35</v>
      </c>
      <c r="C14" s="17" t="s">
        <v>98</v>
      </c>
      <c r="D14" s="17" t="s">
        <v>39</v>
      </c>
      <c r="E14" s="42">
        <v>76.36</v>
      </c>
      <c r="F14" s="42">
        <v>69.67</v>
      </c>
      <c r="G14" s="23">
        <v>146.03</v>
      </c>
      <c r="J14" s="83"/>
      <c r="K14" s="17"/>
    </row>
    <row r="15" spans="1:11" ht="12.75">
      <c r="A15" s="79">
        <f t="shared" si="0"/>
        <v>14</v>
      </c>
      <c r="B15" s="30">
        <v>46</v>
      </c>
      <c r="C15" s="17" t="s">
        <v>106</v>
      </c>
      <c r="D15" s="17" t="s">
        <v>54</v>
      </c>
      <c r="E15" s="42">
        <v>76.18</v>
      </c>
      <c r="F15" s="42">
        <v>74.97</v>
      </c>
      <c r="G15" s="23">
        <v>151.15</v>
      </c>
      <c r="J15" s="83"/>
      <c r="K15" s="17"/>
    </row>
    <row r="16" spans="1:11" ht="12.75">
      <c r="A16" s="79">
        <f t="shared" si="0"/>
        <v>15</v>
      </c>
      <c r="B16" s="30">
        <v>52</v>
      </c>
      <c r="C16" s="17" t="s">
        <v>109</v>
      </c>
      <c r="D16" s="17" t="s">
        <v>39</v>
      </c>
      <c r="E16" s="42">
        <v>75.56</v>
      </c>
      <c r="F16" s="42">
        <v>72.38</v>
      </c>
      <c r="G16" s="23">
        <v>147.94</v>
      </c>
      <c r="J16" s="83"/>
      <c r="K16" s="17"/>
    </row>
    <row r="17" spans="1:11" ht="12.75">
      <c r="A17" s="79">
        <f t="shared" si="0"/>
        <v>16</v>
      </c>
      <c r="B17" s="30">
        <v>1</v>
      </c>
      <c r="C17" s="17" t="s">
        <v>68</v>
      </c>
      <c r="D17" s="17" t="s">
        <v>40</v>
      </c>
      <c r="E17" s="42">
        <v>75.45</v>
      </c>
      <c r="F17" s="42">
        <v>71.05</v>
      </c>
      <c r="G17" s="23">
        <v>146.5</v>
      </c>
      <c r="J17" s="83"/>
      <c r="K17" s="17"/>
    </row>
    <row r="18" spans="1:11" ht="12.75">
      <c r="A18" s="79">
        <f t="shared" si="0"/>
        <v>17</v>
      </c>
      <c r="B18" s="30">
        <v>33</v>
      </c>
      <c r="C18" s="17" t="s">
        <v>96</v>
      </c>
      <c r="D18" s="17" t="s">
        <v>39</v>
      </c>
      <c r="E18" s="42">
        <v>74.25</v>
      </c>
      <c r="F18" s="42">
        <v>73.58</v>
      </c>
      <c r="G18" s="23">
        <v>147.82999999999998</v>
      </c>
      <c r="J18" s="83"/>
      <c r="K18" s="17"/>
    </row>
    <row r="19" spans="1:11" ht="12.75">
      <c r="A19" s="79">
        <f t="shared" si="0"/>
        <v>18</v>
      </c>
      <c r="B19" s="30">
        <v>2</v>
      </c>
      <c r="C19" s="17" t="s">
        <v>69</v>
      </c>
      <c r="D19" s="17" t="s">
        <v>51</v>
      </c>
      <c r="E19" s="42">
        <v>74</v>
      </c>
      <c r="F19" s="42">
        <v>72.51</v>
      </c>
      <c r="G19" s="23">
        <v>146.51</v>
      </c>
      <c r="J19" s="83"/>
      <c r="K19" s="17"/>
    </row>
    <row r="20" spans="1:11" ht="12.75">
      <c r="A20" s="79">
        <f t="shared" si="0"/>
        <v>19</v>
      </c>
      <c r="B20" s="30">
        <v>36</v>
      </c>
      <c r="C20" s="17" t="s">
        <v>99</v>
      </c>
      <c r="D20" s="17" t="s">
        <v>53</v>
      </c>
      <c r="E20" s="42">
        <v>73.99</v>
      </c>
      <c r="F20" s="42">
        <v>67.85</v>
      </c>
      <c r="G20" s="23">
        <v>141.83999999999997</v>
      </c>
      <c r="J20" s="83"/>
      <c r="K20" s="17"/>
    </row>
    <row r="21" spans="1:11" ht="12.75">
      <c r="A21" s="79">
        <f t="shared" si="0"/>
        <v>20</v>
      </c>
      <c r="B21" s="30">
        <v>14</v>
      </c>
      <c r="C21" s="17" t="s">
        <v>81</v>
      </c>
      <c r="D21" s="84" t="s">
        <v>38</v>
      </c>
      <c r="E21" s="42">
        <v>73.78</v>
      </c>
      <c r="F21" s="42">
        <v>71.38</v>
      </c>
      <c r="G21" s="23">
        <v>145.16</v>
      </c>
      <c r="J21" s="83"/>
      <c r="K21" s="17"/>
    </row>
    <row r="22" spans="1:11" ht="12.75">
      <c r="A22" s="79">
        <f t="shared" si="0"/>
        <v>21</v>
      </c>
      <c r="B22" s="30">
        <v>53</v>
      </c>
      <c r="C22" s="17" t="s">
        <v>110</v>
      </c>
      <c r="D22" s="84" t="s">
        <v>38</v>
      </c>
      <c r="E22" s="42">
        <v>73.5</v>
      </c>
      <c r="F22" s="42">
        <v>66.74</v>
      </c>
      <c r="G22" s="23">
        <v>140.24</v>
      </c>
      <c r="J22" s="83"/>
      <c r="K22" s="17"/>
    </row>
    <row r="23" spans="1:11" ht="12.75">
      <c r="A23" s="79">
        <f t="shared" si="0"/>
        <v>22</v>
      </c>
      <c r="B23" s="123">
        <v>22</v>
      </c>
      <c r="C23" s="120" t="s">
        <v>87</v>
      </c>
      <c r="D23" s="120" t="s">
        <v>53</v>
      </c>
      <c r="E23" s="42">
        <v>73.24</v>
      </c>
      <c r="F23" s="42">
        <v>72.93</v>
      </c>
      <c r="G23" s="23">
        <v>146.17000000000002</v>
      </c>
      <c r="J23" s="83"/>
      <c r="K23" s="17"/>
    </row>
    <row r="24" spans="1:11" ht="12.75">
      <c r="A24" s="79">
        <f t="shared" si="0"/>
        <v>23</v>
      </c>
      <c r="B24" s="30">
        <v>13</v>
      </c>
      <c r="C24" s="17" t="s">
        <v>80</v>
      </c>
      <c r="D24" s="17" t="s">
        <v>40</v>
      </c>
      <c r="E24" s="42">
        <v>73.1</v>
      </c>
      <c r="F24" s="42">
        <v>71.33</v>
      </c>
      <c r="G24" s="23">
        <v>144.43</v>
      </c>
      <c r="J24" s="83"/>
      <c r="K24" s="17"/>
    </row>
    <row r="25" spans="1:11" ht="12.75">
      <c r="A25" s="79">
        <f t="shared" si="0"/>
        <v>24</v>
      </c>
      <c r="B25" s="30">
        <v>4</v>
      </c>
      <c r="C25" s="17" t="s">
        <v>71</v>
      </c>
      <c r="D25" s="17" t="s">
        <v>53</v>
      </c>
      <c r="E25" s="42">
        <v>72.94</v>
      </c>
      <c r="F25" s="42">
        <v>71.81</v>
      </c>
      <c r="G25" s="23">
        <v>144.75</v>
      </c>
      <c r="J25" s="83"/>
      <c r="K25" s="17"/>
    </row>
    <row r="26" spans="1:11" ht="12.75">
      <c r="A26" s="79">
        <f t="shared" si="0"/>
        <v>25</v>
      </c>
      <c r="B26" s="30">
        <v>5</v>
      </c>
      <c r="C26" s="17" t="s">
        <v>72</v>
      </c>
      <c r="D26" s="17" t="s">
        <v>39</v>
      </c>
      <c r="E26" s="42">
        <v>72.62</v>
      </c>
      <c r="F26" s="42">
        <v>71.4</v>
      </c>
      <c r="G26" s="23">
        <v>144.02</v>
      </c>
      <c r="J26" s="83"/>
      <c r="K26" s="17"/>
    </row>
    <row r="27" spans="1:11" ht="12.75">
      <c r="A27" s="79">
        <f t="shared" si="0"/>
        <v>26</v>
      </c>
      <c r="B27" s="30">
        <v>34</v>
      </c>
      <c r="C27" s="17" t="s">
        <v>97</v>
      </c>
      <c r="D27" s="17" t="s">
        <v>54</v>
      </c>
      <c r="E27" s="42">
        <v>72.41</v>
      </c>
      <c r="F27" s="42">
        <v>69.1</v>
      </c>
      <c r="G27" s="23">
        <v>141.51</v>
      </c>
      <c r="J27" s="83"/>
      <c r="K27" s="17"/>
    </row>
    <row r="28" spans="1:11" ht="12.75">
      <c r="A28" s="79">
        <f t="shared" si="0"/>
        <v>27</v>
      </c>
      <c r="B28" s="30">
        <v>16</v>
      </c>
      <c r="C28" s="17" t="s">
        <v>83</v>
      </c>
      <c r="D28" s="17" t="s">
        <v>39</v>
      </c>
      <c r="E28" s="42">
        <v>71.4</v>
      </c>
      <c r="F28" s="42">
        <v>67.65</v>
      </c>
      <c r="G28" s="23">
        <v>139.05</v>
      </c>
      <c r="J28" s="83"/>
      <c r="K28" s="17"/>
    </row>
    <row r="29" spans="1:11" ht="12.75">
      <c r="A29" s="79">
        <f t="shared" si="0"/>
        <v>28</v>
      </c>
      <c r="B29" s="30">
        <v>6</v>
      </c>
      <c r="C29" s="17" t="s">
        <v>73</v>
      </c>
      <c r="D29" s="17" t="s">
        <v>39</v>
      </c>
      <c r="E29" s="42">
        <v>71.14</v>
      </c>
      <c r="F29" s="42">
        <v>66.88</v>
      </c>
      <c r="G29" s="23">
        <v>138.01999999999998</v>
      </c>
      <c r="J29" s="83"/>
      <c r="K29" s="17"/>
    </row>
    <row r="30" spans="1:11" ht="12.75">
      <c r="A30" s="79">
        <f t="shared" si="0"/>
        <v>29</v>
      </c>
      <c r="B30" s="30">
        <v>44</v>
      </c>
      <c r="C30" s="17" t="s">
        <v>105</v>
      </c>
      <c r="D30" s="17" t="s">
        <v>42</v>
      </c>
      <c r="E30" s="42">
        <v>70.92</v>
      </c>
      <c r="F30" s="42">
        <v>69.7</v>
      </c>
      <c r="G30" s="23">
        <v>140.62</v>
      </c>
      <c r="J30" s="83"/>
      <c r="K30" s="17"/>
    </row>
    <row r="31" spans="1:11" ht="12.75">
      <c r="A31" s="79">
        <f t="shared" si="0"/>
        <v>30</v>
      </c>
      <c r="B31" s="30">
        <v>42</v>
      </c>
      <c r="C31" s="17" t="s">
        <v>103</v>
      </c>
      <c r="D31" s="17" t="s">
        <v>53</v>
      </c>
      <c r="E31" s="42">
        <v>70.4</v>
      </c>
      <c r="F31" s="42">
        <v>69.11</v>
      </c>
      <c r="G31" s="23">
        <v>139.51</v>
      </c>
      <c r="J31" s="83"/>
      <c r="K31" s="17"/>
    </row>
    <row r="32" spans="1:11" ht="12.75">
      <c r="A32" s="79">
        <f t="shared" si="0"/>
        <v>31</v>
      </c>
      <c r="B32" s="123">
        <v>25</v>
      </c>
      <c r="C32" s="120" t="s">
        <v>90</v>
      </c>
      <c r="D32" s="120" t="s">
        <v>75</v>
      </c>
      <c r="E32" s="42">
        <v>70.25</v>
      </c>
      <c r="F32" s="42">
        <v>67.48</v>
      </c>
      <c r="G32" s="23">
        <v>137.73000000000002</v>
      </c>
      <c r="J32" s="83"/>
      <c r="K32" s="17"/>
    </row>
    <row r="33" spans="1:11" ht="12.75">
      <c r="A33" s="79">
        <f t="shared" si="0"/>
        <v>32</v>
      </c>
      <c r="B33" s="30">
        <v>51</v>
      </c>
      <c r="C33" s="17" t="s">
        <v>108</v>
      </c>
      <c r="D33" s="17" t="s">
        <v>40</v>
      </c>
      <c r="E33" s="42">
        <v>69.98</v>
      </c>
      <c r="F33" s="42">
        <v>69.55</v>
      </c>
      <c r="G33" s="23">
        <v>139.53</v>
      </c>
      <c r="J33" s="83"/>
      <c r="K33" s="17"/>
    </row>
    <row r="34" spans="1:11" ht="12.75">
      <c r="A34" s="79">
        <f t="shared" si="0"/>
        <v>33</v>
      </c>
      <c r="B34" s="30">
        <v>43</v>
      </c>
      <c r="C34" s="17" t="s">
        <v>104</v>
      </c>
      <c r="D34" s="17" t="s">
        <v>51</v>
      </c>
      <c r="E34" s="42">
        <v>69.04</v>
      </c>
      <c r="F34" s="42">
        <v>67.69</v>
      </c>
      <c r="G34" s="23">
        <v>136.73000000000002</v>
      </c>
      <c r="J34" s="83"/>
      <c r="K34" s="17"/>
    </row>
    <row r="35" spans="1:11" ht="12.75">
      <c r="A35" s="79">
        <f t="shared" si="0"/>
        <v>34</v>
      </c>
      <c r="B35" s="30">
        <v>57</v>
      </c>
      <c r="C35" s="17" t="s">
        <v>114</v>
      </c>
      <c r="D35" s="84" t="s">
        <v>75</v>
      </c>
      <c r="E35" s="42">
        <v>68.25</v>
      </c>
      <c r="F35" s="42">
        <v>63.27</v>
      </c>
      <c r="G35" s="23">
        <v>131.52</v>
      </c>
      <c r="J35" s="83"/>
      <c r="K35" s="17"/>
    </row>
    <row r="36" spans="1:11" ht="12.75">
      <c r="A36" s="79">
        <f t="shared" si="0"/>
        <v>35</v>
      </c>
      <c r="B36" s="30">
        <v>38</v>
      </c>
      <c r="C36" s="17" t="s">
        <v>101</v>
      </c>
      <c r="D36" s="17" t="s">
        <v>51</v>
      </c>
      <c r="E36" s="42">
        <v>67.21</v>
      </c>
      <c r="F36" s="42">
        <v>67.07</v>
      </c>
      <c r="G36" s="23">
        <v>134.27999999999997</v>
      </c>
      <c r="J36" s="83"/>
      <c r="K36" s="17"/>
    </row>
    <row r="37" spans="1:11" ht="12.75">
      <c r="A37" s="79">
        <f t="shared" si="0"/>
        <v>36</v>
      </c>
      <c r="B37" s="30">
        <v>55</v>
      </c>
      <c r="C37" s="17" t="s">
        <v>112</v>
      </c>
      <c r="D37" s="17" t="s">
        <v>38</v>
      </c>
      <c r="E37" s="42">
        <v>66.35</v>
      </c>
      <c r="F37" s="42">
        <v>60.89</v>
      </c>
      <c r="G37" s="23">
        <v>127.24</v>
      </c>
      <c r="J37" s="83"/>
      <c r="K37" s="17"/>
    </row>
    <row r="38" spans="1:11" ht="12.75">
      <c r="A38" s="79">
        <f t="shared" si="0"/>
        <v>37</v>
      </c>
      <c r="B38" s="30">
        <v>3</v>
      </c>
      <c r="C38" s="17" t="s">
        <v>70</v>
      </c>
      <c r="D38" s="17" t="s">
        <v>53</v>
      </c>
      <c r="E38" s="42">
        <v>65.89</v>
      </c>
      <c r="F38" s="42">
        <v>64.62</v>
      </c>
      <c r="G38" s="23">
        <v>130.51</v>
      </c>
      <c r="J38" s="83"/>
      <c r="K38" s="17"/>
    </row>
    <row r="39" spans="1:11" ht="12.75">
      <c r="A39" s="79">
        <f t="shared" si="0"/>
        <v>38</v>
      </c>
      <c r="B39" s="30">
        <v>58</v>
      </c>
      <c r="C39" s="17" t="s">
        <v>115</v>
      </c>
      <c r="D39" s="17" t="s">
        <v>39</v>
      </c>
      <c r="E39" s="42">
        <v>65.29</v>
      </c>
      <c r="F39" s="42">
        <v>63.59</v>
      </c>
      <c r="G39" s="23">
        <v>128.88</v>
      </c>
      <c r="J39" s="83"/>
      <c r="K39" s="17"/>
    </row>
    <row r="40" spans="1:11" ht="12.75">
      <c r="A40" s="79">
        <f t="shared" si="0"/>
        <v>39</v>
      </c>
      <c r="B40" s="30">
        <v>56</v>
      </c>
      <c r="C40" s="17" t="s">
        <v>113</v>
      </c>
      <c r="D40" s="84" t="s">
        <v>41</v>
      </c>
      <c r="E40" s="23">
        <v>63.79</v>
      </c>
      <c r="F40" s="42">
        <v>60.36</v>
      </c>
      <c r="G40" s="23">
        <v>124.15</v>
      </c>
      <c r="J40" s="83"/>
      <c r="K40" s="17"/>
    </row>
    <row r="41" spans="1:11" ht="12.75">
      <c r="A41" s="79">
        <f t="shared" si="0"/>
        <v>40</v>
      </c>
      <c r="B41" s="123">
        <v>28</v>
      </c>
      <c r="C41" s="120" t="s">
        <v>93</v>
      </c>
      <c r="D41" s="120" t="s">
        <v>65</v>
      </c>
      <c r="E41" s="42">
        <v>62.7</v>
      </c>
      <c r="F41" s="42">
        <v>57.39</v>
      </c>
      <c r="G41" s="23">
        <v>120.09</v>
      </c>
      <c r="J41" s="83"/>
      <c r="K41" s="17"/>
    </row>
    <row r="42" spans="1:11" ht="12.75">
      <c r="A42" s="79">
        <f t="shared" si="0"/>
        <v>41</v>
      </c>
      <c r="B42" s="123">
        <v>26</v>
      </c>
      <c r="C42" s="120" t="s">
        <v>91</v>
      </c>
      <c r="D42" s="120" t="s">
        <v>38</v>
      </c>
      <c r="E42" s="42">
        <v>62.3</v>
      </c>
      <c r="F42" s="42">
        <v>62.04</v>
      </c>
      <c r="G42" s="23">
        <v>124.34</v>
      </c>
      <c r="J42" s="83"/>
      <c r="K42" s="17"/>
    </row>
    <row r="43" spans="1:11" ht="12.75">
      <c r="A43" s="79">
        <f t="shared" si="0"/>
        <v>42</v>
      </c>
      <c r="B43" s="30">
        <v>17</v>
      </c>
      <c r="C43" s="17" t="s">
        <v>84</v>
      </c>
      <c r="D43" s="17" t="s">
        <v>54</v>
      </c>
      <c r="E43" s="42">
        <v>61.13</v>
      </c>
      <c r="F43" s="42">
        <v>58.06</v>
      </c>
      <c r="G43" s="23">
        <v>119.19</v>
      </c>
      <c r="J43" s="83"/>
      <c r="K43" s="17"/>
    </row>
    <row r="44" spans="1:11" ht="12.75">
      <c r="A44" s="79">
        <f t="shared" si="0"/>
        <v>43</v>
      </c>
      <c r="B44" s="30">
        <v>18</v>
      </c>
      <c r="C44" s="17" t="s">
        <v>85</v>
      </c>
      <c r="D44" s="17" t="s">
        <v>38</v>
      </c>
      <c r="E44" s="42">
        <v>60.05</v>
      </c>
      <c r="F44" s="42">
        <v>59.6</v>
      </c>
      <c r="G44" s="23">
        <v>119.65</v>
      </c>
      <c r="J44" s="83"/>
      <c r="K44" s="17"/>
    </row>
    <row r="45" spans="1:11" ht="12.75">
      <c r="A45" s="79">
        <f t="shared" si="0"/>
        <v>44</v>
      </c>
      <c r="B45" s="30">
        <v>7</v>
      </c>
      <c r="C45" s="17" t="s">
        <v>74</v>
      </c>
      <c r="D45" s="17" t="s">
        <v>75</v>
      </c>
      <c r="E45" s="42">
        <v>57.38</v>
      </c>
      <c r="F45" s="42">
        <v>56.9</v>
      </c>
      <c r="G45" s="23">
        <v>114.28</v>
      </c>
      <c r="J45" s="83"/>
      <c r="K45" s="17"/>
    </row>
    <row r="46" spans="1:11" ht="12.75">
      <c r="A46" s="79">
        <f t="shared" si="0"/>
        <v>45</v>
      </c>
      <c r="B46" s="30">
        <v>37</v>
      </c>
      <c r="C46" s="17" t="s">
        <v>100</v>
      </c>
      <c r="D46" s="17" t="s">
        <v>65</v>
      </c>
      <c r="E46" s="42">
        <v>55.87</v>
      </c>
      <c r="F46" s="42">
        <v>54.67</v>
      </c>
      <c r="G46" s="23">
        <v>110.53999999999999</v>
      </c>
      <c r="J46" s="83"/>
      <c r="K46" s="17"/>
    </row>
    <row r="47" spans="1:11" ht="12.75">
      <c r="A47" s="79">
        <f t="shared" si="0"/>
        <v>46</v>
      </c>
      <c r="B47" s="30">
        <v>9</v>
      </c>
      <c r="C47" s="17" t="s">
        <v>77</v>
      </c>
      <c r="D47" s="17" t="s">
        <v>65</v>
      </c>
      <c r="E47" s="42">
        <v>55.55</v>
      </c>
      <c r="F47" s="42">
        <v>51.43</v>
      </c>
      <c r="G47" s="23">
        <v>106.97999999999999</v>
      </c>
      <c r="J47" s="83"/>
      <c r="K47" s="17"/>
    </row>
  </sheetData>
  <sheetProtection/>
  <conditionalFormatting sqref="F2:F47">
    <cfRule type="expression" priority="2" dxfId="0" stopIfTrue="1">
      <formula>F2&gt;E2</formula>
    </cfRule>
  </conditionalFormatting>
  <conditionalFormatting sqref="I2:I9">
    <cfRule type="expression" priority="1" dxfId="0" stopIfTrue="1">
      <formula>I2&gt;H2</formula>
    </cfRule>
  </conditionalFormatting>
  <printOptions/>
  <pageMargins left="0.7874015748031497" right="0.5511811023622047" top="1.2598425196850394" bottom="0.984251968503937" header="0.3937007874015748" footer="0.5118110236220472"/>
  <pageSetup fitToHeight="0" fitToWidth="1" horizontalDpi="96" verticalDpi="96" orientation="portrait" paperSize="9" scale="86" r:id="rId2"/>
  <headerFooter alignWithMargins="0">
    <oddHeader>&amp;L
&amp;"MS Sans Serif,Fett Kursiv"Fliege Weit Zweihand&amp;C&amp;"Microsoft Sans Serif,Fett"&amp;14 54. Internationale Deutsche Casting-Meisterschaft
Halle  20. - 23.08.2009&amp;R
&amp;"MS Sans Serif,Fett Kursiv"Fly Distance Double Handed</oddHeader>
    <oddFooter>&amp;R&amp;O&amp;G
&amp;"Microsoft Sans Serif,Standard"&amp;8Verband Deutscher Sportfischer e. V.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K53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3.28125" style="98" bestFit="1" customWidth="1"/>
    <col min="2" max="2" width="4.7109375" style="98" bestFit="1" customWidth="1"/>
    <col min="3" max="3" width="21.421875" style="98" bestFit="1" customWidth="1"/>
    <col min="4" max="4" width="24.140625" style="98" bestFit="1" customWidth="1"/>
    <col min="5" max="5" width="9.8515625" style="98" bestFit="1" customWidth="1"/>
    <col min="6" max="6" width="10.421875" style="98" bestFit="1" customWidth="1"/>
    <col min="7" max="7" width="9.7109375" style="98" customWidth="1"/>
    <col min="8" max="8" width="5.140625" style="98" customWidth="1"/>
    <col min="9" max="16384" width="11.421875" style="19" customWidth="1"/>
  </cols>
  <sheetData>
    <row r="1" spans="1:9" s="91" customFormat="1" ht="12.75">
      <c r="A1" s="95" t="s">
        <v>43</v>
      </c>
      <c r="B1" s="29" t="s">
        <v>21</v>
      </c>
      <c r="C1" s="53" t="s">
        <v>0</v>
      </c>
      <c r="D1" s="53" t="s">
        <v>22</v>
      </c>
      <c r="E1" s="41" t="s">
        <v>3</v>
      </c>
      <c r="F1" s="56" t="s">
        <v>17</v>
      </c>
      <c r="G1" s="39" t="s">
        <v>57</v>
      </c>
      <c r="H1" s="39"/>
      <c r="I1" s="54"/>
    </row>
    <row r="2" spans="1:11" s="97" customFormat="1" ht="23.25" customHeight="1">
      <c r="A2" s="128">
        <v>1</v>
      </c>
      <c r="B2" s="128">
        <v>21</v>
      </c>
      <c r="C2" s="127" t="s">
        <v>86</v>
      </c>
      <c r="D2" s="127" t="s">
        <v>51</v>
      </c>
      <c r="E2" s="114">
        <v>120.15</v>
      </c>
      <c r="F2" s="115">
        <v>180.22500000000002</v>
      </c>
      <c r="G2" s="114">
        <v>122.29</v>
      </c>
      <c r="H2" s="118" t="s">
        <v>135</v>
      </c>
      <c r="I2" s="115"/>
      <c r="J2" s="108"/>
      <c r="K2" s="86"/>
    </row>
    <row r="3" spans="1:11" s="97" customFormat="1" ht="12.75">
      <c r="A3" s="79">
        <f>A2+1</f>
        <v>2</v>
      </c>
      <c r="B3" s="79">
        <v>31</v>
      </c>
      <c r="C3" s="111" t="s">
        <v>94</v>
      </c>
      <c r="D3" s="111" t="s">
        <v>40</v>
      </c>
      <c r="E3" s="114">
        <v>111.05</v>
      </c>
      <c r="F3" s="115">
        <v>166.575</v>
      </c>
      <c r="G3" s="114">
        <v>116.55</v>
      </c>
      <c r="H3" s="114"/>
      <c r="I3" s="115"/>
      <c r="J3" s="108"/>
      <c r="K3" s="86"/>
    </row>
    <row r="4" spans="1:11" s="97" customFormat="1" ht="12.75">
      <c r="A4" s="79">
        <f aca="true" t="shared" si="0" ref="A4:A47">A3+1</f>
        <v>3</v>
      </c>
      <c r="B4" s="79">
        <v>12</v>
      </c>
      <c r="C4" s="112" t="s">
        <v>79</v>
      </c>
      <c r="D4" s="112" t="s">
        <v>51</v>
      </c>
      <c r="E4" s="114">
        <v>113.2</v>
      </c>
      <c r="F4" s="115">
        <v>169.8</v>
      </c>
      <c r="G4" s="114">
        <v>112.46</v>
      </c>
      <c r="H4" s="114"/>
      <c r="I4" s="115"/>
      <c r="J4" s="108"/>
      <c r="K4" s="87"/>
    </row>
    <row r="5" spans="1:11" ht="23.25" customHeight="1">
      <c r="A5" s="79">
        <f t="shared" si="0"/>
        <v>4</v>
      </c>
      <c r="B5" s="78">
        <v>52</v>
      </c>
      <c r="C5" s="110" t="s">
        <v>109</v>
      </c>
      <c r="D5" s="110" t="s">
        <v>39</v>
      </c>
      <c r="E5" s="116">
        <v>109.8</v>
      </c>
      <c r="F5" s="117">
        <v>164.7</v>
      </c>
      <c r="G5" s="116">
        <v>103.89</v>
      </c>
      <c r="H5" s="116"/>
      <c r="I5" s="117"/>
      <c r="J5" s="83"/>
      <c r="K5" s="17"/>
    </row>
    <row r="6" spans="1:11" ht="12.75">
      <c r="A6" s="79">
        <f t="shared" si="0"/>
        <v>5</v>
      </c>
      <c r="B6" s="78">
        <v>42</v>
      </c>
      <c r="C6" s="110" t="s">
        <v>103</v>
      </c>
      <c r="D6" s="110" t="s">
        <v>53</v>
      </c>
      <c r="E6" s="116">
        <v>109.63</v>
      </c>
      <c r="F6" s="117">
        <v>164.445</v>
      </c>
      <c r="G6" s="116">
        <v>100.61</v>
      </c>
      <c r="H6" s="116"/>
      <c r="I6" s="117"/>
      <c r="J6" s="83"/>
      <c r="K6" s="17"/>
    </row>
    <row r="7" spans="1:11" ht="12.75">
      <c r="A7" s="79">
        <f t="shared" si="0"/>
        <v>6</v>
      </c>
      <c r="B7" s="78">
        <v>1</v>
      </c>
      <c r="C7" s="110" t="s">
        <v>68</v>
      </c>
      <c r="D7" s="110" t="s">
        <v>40</v>
      </c>
      <c r="E7" s="116">
        <v>112.17</v>
      </c>
      <c r="F7" s="117">
        <v>168.255</v>
      </c>
      <c r="G7" s="116">
        <v>0</v>
      </c>
      <c r="H7" s="116"/>
      <c r="I7" s="117"/>
      <c r="J7" s="83"/>
      <c r="K7" s="17"/>
    </row>
    <row r="8" spans="1:11" ht="12.75">
      <c r="A8" s="79">
        <f t="shared" si="0"/>
        <v>7</v>
      </c>
      <c r="B8" s="30">
        <v>51</v>
      </c>
      <c r="C8" s="17" t="s">
        <v>108</v>
      </c>
      <c r="D8" s="17" t="s">
        <v>40</v>
      </c>
      <c r="E8" s="42">
        <v>107.63</v>
      </c>
      <c r="F8" s="26">
        <v>161.445</v>
      </c>
      <c r="G8" s="42"/>
      <c r="H8" s="42"/>
      <c r="I8" s="26"/>
      <c r="J8" s="83"/>
      <c r="K8" s="17"/>
    </row>
    <row r="9" spans="1:11" ht="12.75">
      <c r="A9" s="79">
        <f t="shared" si="0"/>
        <v>8</v>
      </c>
      <c r="B9" s="123">
        <v>24</v>
      </c>
      <c r="C9" s="120" t="s">
        <v>89</v>
      </c>
      <c r="D9" s="120" t="s">
        <v>38</v>
      </c>
      <c r="E9" s="42">
        <v>106.04</v>
      </c>
      <c r="F9" s="26">
        <v>159.06</v>
      </c>
      <c r="G9" s="42"/>
      <c r="H9" s="42"/>
      <c r="I9" s="26"/>
      <c r="J9" s="83"/>
      <c r="K9" s="17"/>
    </row>
    <row r="10" spans="1:11" ht="12.75">
      <c r="A10" s="79">
        <f t="shared" si="0"/>
        <v>9</v>
      </c>
      <c r="B10" s="30">
        <v>43</v>
      </c>
      <c r="C10" s="17" t="s">
        <v>104</v>
      </c>
      <c r="D10" s="17" t="s">
        <v>51</v>
      </c>
      <c r="E10" s="42">
        <v>105.91</v>
      </c>
      <c r="F10" s="26">
        <v>158.865</v>
      </c>
      <c r="I10" s="83"/>
      <c r="J10" s="83"/>
      <c r="K10" s="17"/>
    </row>
    <row r="11" spans="1:11" ht="12.75">
      <c r="A11" s="79">
        <f t="shared" si="0"/>
        <v>10</v>
      </c>
      <c r="B11" s="30">
        <v>34</v>
      </c>
      <c r="C11" s="17" t="s">
        <v>97</v>
      </c>
      <c r="D11" s="17" t="s">
        <v>54</v>
      </c>
      <c r="E11" s="42">
        <v>105.6</v>
      </c>
      <c r="F11" s="26">
        <v>158.39999999999998</v>
      </c>
      <c r="I11" s="83"/>
      <c r="J11" s="83"/>
      <c r="K11" s="17"/>
    </row>
    <row r="12" spans="1:11" ht="12.75">
      <c r="A12" s="79">
        <f t="shared" si="0"/>
        <v>11</v>
      </c>
      <c r="B12" s="30">
        <v>13</v>
      </c>
      <c r="C12" s="17" t="s">
        <v>80</v>
      </c>
      <c r="D12" s="17" t="s">
        <v>40</v>
      </c>
      <c r="E12" s="42">
        <v>105.22</v>
      </c>
      <c r="F12" s="26">
        <v>157.82999999999998</v>
      </c>
      <c r="I12" s="83"/>
      <c r="J12" s="83"/>
      <c r="K12" s="17"/>
    </row>
    <row r="13" spans="1:11" ht="12.75">
      <c r="A13" s="79">
        <f t="shared" si="0"/>
        <v>12</v>
      </c>
      <c r="B13" s="30">
        <v>4</v>
      </c>
      <c r="C13" s="17" t="s">
        <v>71</v>
      </c>
      <c r="D13" s="17" t="s">
        <v>53</v>
      </c>
      <c r="E13" s="42">
        <v>104.75</v>
      </c>
      <c r="F13" s="26">
        <v>157.125</v>
      </c>
      <c r="I13" s="83"/>
      <c r="J13" s="83"/>
      <c r="K13" s="17"/>
    </row>
    <row r="14" spans="1:11" ht="12.75">
      <c r="A14" s="79">
        <f t="shared" si="0"/>
        <v>13</v>
      </c>
      <c r="B14" s="30">
        <v>53</v>
      </c>
      <c r="C14" s="17" t="s">
        <v>110</v>
      </c>
      <c r="D14" s="84" t="s">
        <v>38</v>
      </c>
      <c r="E14" s="42">
        <v>104.67</v>
      </c>
      <c r="F14" s="26">
        <v>157.005</v>
      </c>
      <c r="I14" s="83"/>
      <c r="J14" s="83"/>
      <c r="K14" s="17"/>
    </row>
    <row r="15" spans="1:11" ht="12.75">
      <c r="A15" s="79">
        <f t="shared" si="0"/>
        <v>14</v>
      </c>
      <c r="B15" s="30">
        <v>11</v>
      </c>
      <c r="C15" s="17" t="s">
        <v>78</v>
      </c>
      <c r="D15" s="17" t="s">
        <v>42</v>
      </c>
      <c r="E15" s="42">
        <v>104.24</v>
      </c>
      <c r="F15" s="26">
        <v>156.35999999999999</v>
      </c>
      <c r="I15" s="83"/>
      <c r="J15" s="83"/>
      <c r="K15" s="17"/>
    </row>
    <row r="16" spans="1:11" ht="12.75">
      <c r="A16" s="79">
        <f t="shared" si="0"/>
        <v>15</v>
      </c>
      <c r="B16" s="30">
        <v>38</v>
      </c>
      <c r="C16" s="17" t="s">
        <v>101</v>
      </c>
      <c r="D16" s="17" t="s">
        <v>51</v>
      </c>
      <c r="E16" s="42">
        <v>102.62</v>
      </c>
      <c r="F16" s="26">
        <v>153.93</v>
      </c>
      <c r="I16" s="83"/>
      <c r="J16" s="83"/>
      <c r="K16" s="17"/>
    </row>
    <row r="17" spans="1:11" ht="12.75">
      <c r="A17" s="79">
        <f t="shared" si="0"/>
        <v>16</v>
      </c>
      <c r="B17" s="30">
        <v>37</v>
      </c>
      <c r="C17" s="17" t="s">
        <v>100</v>
      </c>
      <c r="D17" s="17" t="s">
        <v>65</v>
      </c>
      <c r="E17" s="42">
        <v>101.72</v>
      </c>
      <c r="F17" s="26">
        <v>152.57999999999998</v>
      </c>
      <c r="I17" s="83"/>
      <c r="J17" s="83"/>
      <c r="K17" s="17"/>
    </row>
    <row r="18" spans="1:11" ht="12.75">
      <c r="A18" s="79">
        <f t="shared" si="0"/>
        <v>17</v>
      </c>
      <c r="B18" s="30">
        <v>17</v>
      </c>
      <c r="C18" s="17" t="s">
        <v>84</v>
      </c>
      <c r="D18" s="17" t="s">
        <v>54</v>
      </c>
      <c r="E18" s="42">
        <v>101.6</v>
      </c>
      <c r="F18" s="26">
        <v>152.39999999999998</v>
      </c>
      <c r="I18" s="83"/>
      <c r="J18" s="83"/>
      <c r="K18" s="17"/>
    </row>
    <row r="19" spans="1:11" ht="12.75">
      <c r="A19" s="79">
        <f t="shared" si="0"/>
        <v>18</v>
      </c>
      <c r="B19" s="30">
        <v>32</v>
      </c>
      <c r="C19" s="17" t="s">
        <v>95</v>
      </c>
      <c r="D19" s="17" t="s">
        <v>51</v>
      </c>
      <c r="E19" s="42">
        <v>101.41</v>
      </c>
      <c r="F19" s="26">
        <v>152.115</v>
      </c>
      <c r="I19" s="83"/>
      <c r="J19" s="83"/>
      <c r="K19" s="17"/>
    </row>
    <row r="20" spans="1:11" ht="12.75">
      <c r="A20" s="79">
        <f t="shared" si="0"/>
        <v>19</v>
      </c>
      <c r="B20" s="30">
        <v>15</v>
      </c>
      <c r="C20" s="17" t="s">
        <v>82</v>
      </c>
      <c r="D20" s="17" t="s">
        <v>38</v>
      </c>
      <c r="E20" s="42">
        <v>101.34</v>
      </c>
      <c r="F20" s="26">
        <v>152.01</v>
      </c>
      <c r="I20" s="83"/>
      <c r="J20" s="83"/>
      <c r="K20" s="17"/>
    </row>
    <row r="21" spans="1:11" ht="12.75">
      <c r="A21" s="79">
        <f t="shared" si="0"/>
        <v>20</v>
      </c>
      <c r="B21" s="123">
        <v>22</v>
      </c>
      <c r="C21" s="120" t="s">
        <v>87</v>
      </c>
      <c r="D21" s="120" t="s">
        <v>53</v>
      </c>
      <c r="E21" s="42">
        <v>101.21</v>
      </c>
      <c r="F21" s="26">
        <v>151.815</v>
      </c>
      <c r="I21" s="83"/>
      <c r="J21" s="83"/>
      <c r="K21" s="17"/>
    </row>
    <row r="22" spans="1:11" ht="12.75">
      <c r="A22" s="79">
        <f t="shared" si="0"/>
        <v>21</v>
      </c>
      <c r="B22" s="123">
        <v>26</v>
      </c>
      <c r="C22" s="120" t="s">
        <v>91</v>
      </c>
      <c r="D22" s="120" t="s">
        <v>38</v>
      </c>
      <c r="E22" s="42">
        <v>100.28</v>
      </c>
      <c r="F22" s="26">
        <v>150.42000000000002</v>
      </c>
      <c r="I22" s="83"/>
      <c r="J22" s="83"/>
      <c r="K22" s="17"/>
    </row>
    <row r="23" spans="1:11" ht="12.75">
      <c r="A23" s="79">
        <f t="shared" si="0"/>
        <v>22</v>
      </c>
      <c r="B23" s="30">
        <v>18</v>
      </c>
      <c r="C23" s="17" t="s">
        <v>85</v>
      </c>
      <c r="D23" s="17" t="s">
        <v>38</v>
      </c>
      <c r="E23" s="42">
        <v>100.26</v>
      </c>
      <c r="F23" s="26">
        <v>150.39000000000001</v>
      </c>
      <c r="I23" s="83"/>
      <c r="J23" s="83"/>
      <c r="K23" s="17"/>
    </row>
    <row r="24" spans="1:11" ht="12.75">
      <c r="A24" s="79">
        <f t="shared" si="0"/>
        <v>23</v>
      </c>
      <c r="B24" s="30">
        <v>46</v>
      </c>
      <c r="C24" s="17" t="s">
        <v>106</v>
      </c>
      <c r="D24" s="17" t="s">
        <v>54</v>
      </c>
      <c r="E24" s="42">
        <v>100.06</v>
      </c>
      <c r="F24" s="26">
        <v>150.09</v>
      </c>
      <c r="I24" s="83"/>
      <c r="J24" s="83"/>
      <c r="K24" s="17"/>
    </row>
    <row r="25" spans="1:11" ht="12.75">
      <c r="A25" s="79">
        <f t="shared" si="0"/>
        <v>24</v>
      </c>
      <c r="B25" s="30">
        <v>57</v>
      </c>
      <c r="C25" s="17" t="s">
        <v>114</v>
      </c>
      <c r="D25" s="84" t="s">
        <v>75</v>
      </c>
      <c r="E25" s="42">
        <v>98.76</v>
      </c>
      <c r="F25" s="26">
        <v>148.14000000000001</v>
      </c>
      <c r="I25" s="83"/>
      <c r="J25" s="83"/>
      <c r="K25" s="17"/>
    </row>
    <row r="26" spans="1:11" ht="12.75">
      <c r="A26" s="79">
        <f t="shared" si="0"/>
        <v>25</v>
      </c>
      <c r="B26" s="30">
        <v>33</v>
      </c>
      <c r="C26" s="17" t="s">
        <v>96</v>
      </c>
      <c r="D26" s="17" t="s">
        <v>39</v>
      </c>
      <c r="E26" s="42">
        <v>97.58</v>
      </c>
      <c r="F26" s="26">
        <v>146.37</v>
      </c>
      <c r="I26" s="83"/>
      <c r="J26" s="83"/>
      <c r="K26" s="17"/>
    </row>
    <row r="27" spans="1:11" ht="12.75">
      <c r="A27" s="79">
        <f t="shared" si="0"/>
        <v>26</v>
      </c>
      <c r="B27" s="30">
        <v>55</v>
      </c>
      <c r="C27" s="17" t="s">
        <v>112</v>
      </c>
      <c r="D27" s="17" t="s">
        <v>38</v>
      </c>
      <c r="E27" s="42">
        <v>93.49</v>
      </c>
      <c r="F27" s="26">
        <v>140.23499999999999</v>
      </c>
      <c r="I27" s="83"/>
      <c r="J27" s="83"/>
      <c r="K27" s="17"/>
    </row>
    <row r="28" spans="1:11" ht="12.75">
      <c r="A28" s="79">
        <f t="shared" si="0"/>
        <v>27</v>
      </c>
      <c r="B28" s="30">
        <v>5</v>
      </c>
      <c r="C28" s="17" t="s">
        <v>72</v>
      </c>
      <c r="D28" s="17" t="s">
        <v>39</v>
      </c>
      <c r="E28" s="42">
        <v>93.32</v>
      </c>
      <c r="F28" s="26">
        <v>139.98</v>
      </c>
      <c r="I28" s="83"/>
      <c r="J28" s="83"/>
      <c r="K28" s="17"/>
    </row>
    <row r="29" spans="1:11" ht="12.75">
      <c r="A29" s="79">
        <f t="shared" si="0"/>
        <v>28</v>
      </c>
      <c r="B29" s="123">
        <v>28</v>
      </c>
      <c r="C29" s="120" t="s">
        <v>93</v>
      </c>
      <c r="D29" s="120" t="s">
        <v>65</v>
      </c>
      <c r="E29" s="42">
        <v>92.11</v>
      </c>
      <c r="F29" s="26">
        <v>138.165</v>
      </c>
      <c r="I29" s="83"/>
      <c r="J29" s="83"/>
      <c r="K29" s="17"/>
    </row>
    <row r="30" spans="1:11" ht="12.75">
      <c r="A30" s="79">
        <f t="shared" si="0"/>
        <v>29</v>
      </c>
      <c r="B30" s="30">
        <v>9</v>
      </c>
      <c r="C30" s="17" t="s">
        <v>77</v>
      </c>
      <c r="D30" s="17" t="s">
        <v>65</v>
      </c>
      <c r="E30" s="42">
        <v>90.75</v>
      </c>
      <c r="F30" s="26">
        <v>136.125</v>
      </c>
      <c r="I30" s="83"/>
      <c r="J30" s="83"/>
      <c r="K30" s="17"/>
    </row>
    <row r="31" spans="1:11" ht="12.75">
      <c r="A31" s="79">
        <f t="shared" si="0"/>
        <v>30</v>
      </c>
      <c r="B31" s="30">
        <v>16</v>
      </c>
      <c r="C31" s="17" t="s">
        <v>83</v>
      </c>
      <c r="D31" s="17" t="s">
        <v>39</v>
      </c>
      <c r="E31" s="42">
        <v>87.45</v>
      </c>
      <c r="F31" s="26">
        <v>131.175</v>
      </c>
      <c r="I31" s="83"/>
      <c r="J31" s="83"/>
      <c r="K31" s="17"/>
    </row>
    <row r="32" spans="1:11" ht="12.75">
      <c r="A32" s="79">
        <f t="shared" si="0"/>
        <v>31</v>
      </c>
      <c r="B32" s="30">
        <v>7</v>
      </c>
      <c r="C32" s="17" t="s">
        <v>74</v>
      </c>
      <c r="D32" s="17" t="s">
        <v>75</v>
      </c>
      <c r="E32" s="42">
        <v>87.38</v>
      </c>
      <c r="F32" s="26">
        <v>131.07</v>
      </c>
      <c r="I32" s="83"/>
      <c r="J32" s="83"/>
      <c r="K32" s="17"/>
    </row>
    <row r="33" spans="1:11" ht="12.75">
      <c r="A33" s="79">
        <f t="shared" si="0"/>
        <v>32</v>
      </c>
      <c r="B33" s="30">
        <v>6</v>
      </c>
      <c r="C33" s="17" t="s">
        <v>73</v>
      </c>
      <c r="D33" s="17" t="s">
        <v>39</v>
      </c>
      <c r="E33" s="42">
        <v>85.28</v>
      </c>
      <c r="F33" s="26">
        <v>127.92</v>
      </c>
      <c r="I33" s="83"/>
      <c r="J33" s="83"/>
      <c r="K33" s="17"/>
    </row>
    <row r="34" spans="1:11" ht="12.75">
      <c r="A34" s="79">
        <f t="shared" si="0"/>
        <v>33</v>
      </c>
      <c r="B34" s="30">
        <v>56</v>
      </c>
      <c r="C34" s="17" t="s">
        <v>113</v>
      </c>
      <c r="D34" s="84" t="s">
        <v>41</v>
      </c>
      <c r="E34" s="42">
        <v>82.46</v>
      </c>
      <c r="F34" s="26">
        <v>123.69</v>
      </c>
      <c r="I34" s="83"/>
      <c r="J34" s="83"/>
      <c r="K34" s="17"/>
    </row>
    <row r="35" spans="1:11" ht="12.75">
      <c r="A35" s="79">
        <f t="shared" si="0"/>
        <v>34</v>
      </c>
      <c r="B35" s="30">
        <v>35</v>
      </c>
      <c r="C35" s="17" t="s">
        <v>98</v>
      </c>
      <c r="D35" s="17" t="s">
        <v>39</v>
      </c>
      <c r="E35" s="42">
        <v>79.49</v>
      </c>
      <c r="F35" s="26">
        <v>119.23499999999999</v>
      </c>
      <c r="I35" s="83"/>
      <c r="J35" s="83"/>
      <c r="K35" s="17"/>
    </row>
    <row r="36" spans="1:11" ht="12.75">
      <c r="A36" s="79">
        <f t="shared" si="0"/>
        <v>35</v>
      </c>
      <c r="B36" s="30">
        <v>3</v>
      </c>
      <c r="C36" s="17" t="s">
        <v>70</v>
      </c>
      <c r="D36" s="17" t="s">
        <v>53</v>
      </c>
      <c r="E36" s="42">
        <v>76.16</v>
      </c>
      <c r="F36" s="26">
        <v>114.24</v>
      </c>
      <c r="I36" s="83"/>
      <c r="J36" s="83"/>
      <c r="K36" s="17"/>
    </row>
    <row r="37" spans="1:11" ht="12.75">
      <c r="A37" s="79">
        <f t="shared" si="0"/>
        <v>36</v>
      </c>
      <c r="B37" s="30">
        <v>41</v>
      </c>
      <c r="C37" s="17" t="s">
        <v>102</v>
      </c>
      <c r="D37" s="17" t="s">
        <v>38</v>
      </c>
      <c r="E37" s="42">
        <v>73.19</v>
      </c>
      <c r="F37" s="26">
        <v>109.785</v>
      </c>
      <c r="I37" s="83"/>
      <c r="J37" s="83"/>
      <c r="K37" s="17"/>
    </row>
    <row r="38" spans="1:11" ht="12.75">
      <c r="A38" s="79">
        <f t="shared" si="0"/>
        <v>37</v>
      </c>
      <c r="B38" s="30">
        <v>2</v>
      </c>
      <c r="C38" s="17" t="s">
        <v>69</v>
      </c>
      <c r="D38" s="17" t="s">
        <v>51</v>
      </c>
      <c r="E38" s="42">
        <v>0</v>
      </c>
      <c r="F38" s="26">
        <v>0</v>
      </c>
      <c r="I38" s="83"/>
      <c r="J38" s="83"/>
      <c r="K38" s="17"/>
    </row>
    <row r="39" spans="1:11" ht="12.75">
      <c r="A39" s="79">
        <f t="shared" si="0"/>
        <v>38</v>
      </c>
      <c r="B39" s="30">
        <v>8</v>
      </c>
      <c r="C39" s="17" t="s">
        <v>76</v>
      </c>
      <c r="D39" s="17" t="s">
        <v>38</v>
      </c>
      <c r="E39" s="42">
        <v>0</v>
      </c>
      <c r="F39" s="26">
        <v>0</v>
      </c>
      <c r="I39" s="83"/>
      <c r="J39" s="83"/>
      <c r="K39" s="17"/>
    </row>
    <row r="40" spans="1:11" ht="12.75">
      <c r="A40" s="79">
        <f t="shared" si="0"/>
        <v>39</v>
      </c>
      <c r="B40" s="30">
        <v>14</v>
      </c>
      <c r="C40" s="17" t="s">
        <v>81</v>
      </c>
      <c r="D40" s="84" t="s">
        <v>38</v>
      </c>
      <c r="E40" s="42">
        <v>0</v>
      </c>
      <c r="F40" s="26">
        <v>0</v>
      </c>
      <c r="I40" s="83"/>
      <c r="J40" s="83"/>
      <c r="K40" s="17"/>
    </row>
    <row r="41" spans="1:11" ht="12.75">
      <c r="A41" s="79">
        <f t="shared" si="0"/>
        <v>40</v>
      </c>
      <c r="B41" s="123">
        <v>23</v>
      </c>
      <c r="C41" s="120" t="s">
        <v>88</v>
      </c>
      <c r="D41" s="120" t="s">
        <v>51</v>
      </c>
      <c r="E41" s="42">
        <v>0</v>
      </c>
      <c r="F41" s="26">
        <v>0</v>
      </c>
      <c r="I41" s="83"/>
      <c r="J41" s="83"/>
      <c r="K41" s="17"/>
    </row>
    <row r="42" spans="1:11" ht="12.75">
      <c r="A42" s="79">
        <f t="shared" si="0"/>
        <v>41</v>
      </c>
      <c r="B42" s="123">
        <v>25</v>
      </c>
      <c r="C42" s="120" t="s">
        <v>90</v>
      </c>
      <c r="D42" s="120" t="s">
        <v>75</v>
      </c>
      <c r="E42" s="42">
        <v>0</v>
      </c>
      <c r="F42" s="26">
        <v>0</v>
      </c>
      <c r="I42" s="83"/>
      <c r="J42" s="83"/>
      <c r="K42" s="17"/>
    </row>
    <row r="43" spans="1:11" ht="12.75">
      <c r="A43" s="79">
        <f t="shared" si="0"/>
        <v>42</v>
      </c>
      <c r="B43" s="30">
        <v>36</v>
      </c>
      <c r="C43" s="17" t="s">
        <v>99</v>
      </c>
      <c r="D43" s="17" t="s">
        <v>53</v>
      </c>
      <c r="E43" s="42">
        <v>0</v>
      </c>
      <c r="F43" s="26">
        <v>0</v>
      </c>
      <c r="I43" s="83"/>
      <c r="J43" s="83"/>
      <c r="K43" s="17"/>
    </row>
    <row r="44" spans="1:11" ht="12.75">
      <c r="A44" s="79">
        <f t="shared" si="0"/>
        <v>43</v>
      </c>
      <c r="B44" s="30">
        <v>44</v>
      </c>
      <c r="C44" s="17" t="s">
        <v>105</v>
      </c>
      <c r="D44" s="17" t="s">
        <v>42</v>
      </c>
      <c r="E44" s="42">
        <v>0</v>
      </c>
      <c r="F44" s="26">
        <v>0</v>
      </c>
      <c r="I44" s="83"/>
      <c r="J44" s="83"/>
      <c r="K44" s="17"/>
    </row>
    <row r="45" spans="1:11" ht="12.75">
      <c r="A45" s="79">
        <f t="shared" si="0"/>
        <v>44</v>
      </c>
      <c r="B45" s="30">
        <v>47</v>
      </c>
      <c r="C45" s="17" t="s">
        <v>107</v>
      </c>
      <c r="D45" s="17" t="s">
        <v>65</v>
      </c>
      <c r="E45" s="42">
        <v>0</v>
      </c>
      <c r="F45" s="26">
        <v>0</v>
      </c>
      <c r="I45" s="83"/>
      <c r="J45" s="83"/>
      <c r="K45" s="17"/>
    </row>
    <row r="46" spans="1:11" ht="12.75">
      <c r="A46" s="79">
        <f t="shared" si="0"/>
        <v>45</v>
      </c>
      <c r="B46" s="30">
        <v>54</v>
      </c>
      <c r="C46" s="17" t="s">
        <v>111</v>
      </c>
      <c r="D46" s="17" t="s">
        <v>38</v>
      </c>
      <c r="E46" s="42">
        <v>0</v>
      </c>
      <c r="F46" s="26">
        <v>0</v>
      </c>
      <c r="I46" s="83"/>
      <c r="J46" s="83"/>
      <c r="K46" s="17"/>
    </row>
    <row r="47" spans="1:11" ht="12.75">
      <c r="A47" s="79">
        <f t="shared" si="0"/>
        <v>46</v>
      </c>
      <c r="B47" s="30">
        <v>58</v>
      </c>
      <c r="C47" s="17" t="s">
        <v>115</v>
      </c>
      <c r="D47" s="17" t="s">
        <v>39</v>
      </c>
      <c r="E47" s="42">
        <v>0</v>
      </c>
      <c r="F47" s="26">
        <v>0</v>
      </c>
      <c r="I47" s="83"/>
      <c r="J47" s="83"/>
      <c r="K47" s="17"/>
    </row>
    <row r="48" spans="2:4" ht="12.75">
      <c r="B48" s="78"/>
      <c r="C48" s="30"/>
      <c r="D48" s="17"/>
    </row>
    <row r="49" spans="2:4" ht="12.75">
      <c r="B49" s="78"/>
      <c r="C49" s="30"/>
      <c r="D49" s="17"/>
    </row>
    <row r="50" spans="2:4" ht="12.75">
      <c r="B50" s="78"/>
      <c r="C50" s="30"/>
      <c r="D50" s="84"/>
    </row>
    <row r="51" spans="2:4" ht="12.75">
      <c r="B51" s="78"/>
      <c r="C51" s="30"/>
      <c r="D51" s="17"/>
    </row>
    <row r="52" spans="2:4" ht="12.75">
      <c r="B52" s="78"/>
      <c r="C52" s="30"/>
      <c r="D52" s="17"/>
    </row>
    <row r="53" spans="2:4" ht="12.75">
      <c r="B53" s="78"/>
      <c r="C53" s="30"/>
      <c r="D53" s="17"/>
    </row>
  </sheetData>
  <sheetProtection/>
  <printOptions/>
  <pageMargins left="0.7874015748031497" right="0.7874015748031497" top="1.3779527559055118" bottom="0.7874015748031497" header="0.5118110236220472" footer="0.5118110236220472"/>
  <pageSetup fitToHeight="1" fitToWidth="1" orientation="portrait" paperSize="9" scale="98" r:id="rId3"/>
  <headerFooter alignWithMargins="0">
    <oddHeader>&amp;L
&amp;"MS Sans Serif,Fett Kursiv"Gewicht Weit Zweihand 18g&amp;C&amp;"Microsoft Sans Serif,Fett"&amp;14 55. Internationale Deutsche Casting-Meisterschaft
Linstow  19. - 22.08.2010&amp;R
&amp;"MS Sans Serif,Fett Kursiv"Spinning Distance Double Handed 18g</oddHeader>
    <oddFooter>&amp;R&amp;O&amp;G
&amp;"Microsoft Sans Serif,Standard"&amp;8Verband Deutscher Sportfischer e. V.</oddFooter>
  </headerFooter>
  <legacy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8"/>
  <dimension ref="A1:L47"/>
  <sheetViews>
    <sheetView zoomScalePageLayoutView="0" workbookViewId="0" topLeftCell="A1">
      <selection activeCell="H35" sqref="H35"/>
    </sheetView>
  </sheetViews>
  <sheetFormatPr defaultColWidth="11.421875" defaultRowHeight="12.75"/>
  <cols>
    <col min="1" max="1" width="3.00390625" style="98" bestFit="1" customWidth="1"/>
    <col min="2" max="2" width="4.7109375" style="98" bestFit="1" customWidth="1"/>
    <col min="3" max="3" width="21.421875" style="93" bestFit="1" customWidth="1"/>
    <col min="4" max="4" width="24.140625" style="93" bestFit="1" customWidth="1"/>
    <col min="5" max="5" width="8.421875" style="61" bestFit="1" customWidth="1"/>
    <col min="6" max="6" width="7.28125" style="62" bestFit="1" customWidth="1"/>
    <col min="7" max="8" width="8.421875" style="61" bestFit="1" customWidth="1"/>
    <col min="9" max="16384" width="11.421875" style="93" customWidth="1"/>
  </cols>
  <sheetData>
    <row r="1" spans="1:12" s="92" customFormat="1" ht="12.75">
      <c r="A1" s="103" t="s">
        <v>43</v>
      </c>
      <c r="B1" s="63" t="s">
        <v>21</v>
      </c>
      <c r="C1" s="64" t="s">
        <v>0</v>
      </c>
      <c r="D1" s="64" t="s">
        <v>22</v>
      </c>
      <c r="E1" s="65" t="s">
        <v>61</v>
      </c>
      <c r="F1" s="66" t="s">
        <v>50</v>
      </c>
      <c r="G1" s="65" t="s">
        <v>62</v>
      </c>
      <c r="H1" s="65" t="s">
        <v>48</v>
      </c>
      <c r="I1" s="15"/>
      <c r="J1" s="15"/>
      <c r="K1" s="15"/>
      <c r="L1" s="15"/>
    </row>
    <row r="2" spans="1:12" ht="25.5" customHeight="1">
      <c r="A2" s="125">
        <v>1</v>
      </c>
      <c r="B2" s="122">
        <v>21</v>
      </c>
      <c r="C2" s="126" t="s">
        <v>86</v>
      </c>
      <c r="D2" s="122" t="s">
        <v>51</v>
      </c>
      <c r="E2" s="52">
        <v>525.675</v>
      </c>
      <c r="F2" s="49">
        <v>160.43</v>
      </c>
      <c r="G2" s="52">
        <v>180.22500000000002</v>
      </c>
      <c r="H2" s="52">
        <v>866.33</v>
      </c>
      <c r="I2" s="83"/>
      <c r="J2" s="83"/>
      <c r="K2" s="83"/>
      <c r="L2" s="17"/>
    </row>
    <row r="3" spans="1:12" ht="12.75">
      <c r="A3" s="29">
        <f>A2+1</f>
        <v>2</v>
      </c>
      <c r="B3" s="85">
        <v>12</v>
      </c>
      <c r="C3" s="68" t="s">
        <v>79</v>
      </c>
      <c r="D3" s="87" t="s">
        <v>51</v>
      </c>
      <c r="E3" s="52">
        <v>512.19</v>
      </c>
      <c r="F3" s="49">
        <v>156.31</v>
      </c>
      <c r="G3" s="52">
        <v>169.8</v>
      </c>
      <c r="H3" s="52">
        <v>838.3</v>
      </c>
      <c r="I3" s="83"/>
      <c r="J3" s="83"/>
      <c r="K3" s="83"/>
      <c r="L3" s="17"/>
    </row>
    <row r="4" spans="1:12" ht="12.75">
      <c r="A4" s="29">
        <f aca="true" t="shared" si="0" ref="A4:A47">A3+1</f>
        <v>3</v>
      </c>
      <c r="B4" s="85">
        <v>1</v>
      </c>
      <c r="C4" s="67" t="s">
        <v>68</v>
      </c>
      <c r="D4" s="86" t="s">
        <v>40</v>
      </c>
      <c r="E4" s="52">
        <v>522.4549999999999</v>
      </c>
      <c r="F4" s="49">
        <v>146.5</v>
      </c>
      <c r="G4" s="52">
        <v>168.255</v>
      </c>
      <c r="H4" s="52">
        <v>837.2099999999999</v>
      </c>
      <c r="I4" s="83"/>
      <c r="J4" s="83"/>
      <c r="K4" s="83"/>
      <c r="L4" s="17"/>
    </row>
    <row r="5" spans="1:12" ht="23.25" customHeight="1">
      <c r="A5" s="30">
        <f t="shared" si="0"/>
        <v>4</v>
      </c>
      <c r="B5" s="18">
        <v>31</v>
      </c>
      <c r="C5" s="59" t="s">
        <v>94</v>
      </c>
      <c r="D5" s="17" t="s">
        <v>40</v>
      </c>
      <c r="E5" s="61">
        <v>509.18</v>
      </c>
      <c r="F5" s="62">
        <v>149.62</v>
      </c>
      <c r="G5" s="61">
        <v>166.575</v>
      </c>
      <c r="H5" s="61">
        <v>825.375</v>
      </c>
      <c r="I5" s="83"/>
      <c r="J5" s="83"/>
      <c r="K5" s="83"/>
      <c r="L5" s="17"/>
    </row>
    <row r="6" spans="1:12" ht="12.75">
      <c r="A6" s="30">
        <f t="shared" si="0"/>
        <v>5</v>
      </c>
      <c r="B6" s="18">
        <v>11</v>
      </c>
      <c r="C6" s="59" t="s">
        <v>78</v>
      </c>
      <c r="D6" s="17" t="s">
        <v>42</v>
      </c>
      <c r="E6" s="61">
        <v>504.01</v>
      </c>
      <c r="F6" s="62">
        <v>153.17000000000002</v>
      </c>
      <c r="G6" s="61">
        <v>156.35999999999999</v>
      </c>
      <c r="H6" s="61">
        <v>813.5400000000001</v>
      </c>
      <c r="I6" s="83"/>
      <c r="J6" s="83"/>
      <c r="K6" s="83"/>
      <c r="L6" s="17"/>
    </row>
    <row r="7" spans="1:12" ht="12.75">
      <c r="A7" s="30">
        <f t="shared" si="0"/>
        <v>6</v>
      </c>
      <c r="B7" s="18">
        <v>43</v>
      </c>
      <c r="C7" s="59" t="s">
        <v>104</v>
      </c>
      <c r="D7" s="17" t="s">
        <v>51</v>
      </c>
      <c r="E7" s="61">
        <v>511.27</v>
      </c>
      <c r="F7" s="62">
        <v>136.73000000000002</v>
      </c>
      <c r="G7" s="61">
        <v>158.865</v>
      </c>
      <c r="H7" s="61">
        <v>806.865</v>
      </c>
      <c r="I7" s="83"/>
      <c r="J7" s="83"/>
      <c r="K7" s="83"/>
      <c r="L7" s="17"/>
    </row>
    <row r="8" spans="1:12" ht="12.75">
      <c r="A8" s="30">
        <f t="shared" si="0"/>
        <v>7</v>
      </c>
      <c r="B8" s="18">
        <v>32</v>
      </c>
      <c r="C8" s="59" t="s">
        <v>95</v>
      </c>
      <c r="D8" s="17" t="s">
        <v>51</v>
      </c>
      <c r="E8" s="61">
        <v>503.18499999999995</v>
      </c>
      <c r="F8" s="62">
        <v>151.45999999999998</v>
      </c>
      <c r="G8" s="61">
        <v>152.115</v>
      </c>
      <c r="H8" s="61">
        <v>806.76</v>
      </c>
      <c r="I8" s="83"/>
      <c r="J8" s="83"/>
      <c r="K8" s="83"/>
      <c r="L8" s="17"/>
    </row>
    <row r="9" spans="1:12" ht="12.75">
      <c r="A9" s="30">
        <f t="shared" si="0"/>
        <v>8</v>
      </c>
      <c r="B9" s="18">
        <v>52</v>
      </c>
      <c r="C9" s="59" t="s">
        <v>109</v>
      </c>
      <c r="D9" s="17" t="s">
        <v>39</v>
      </c>
      <c r="E9" s="61">
        <v>487.385</v>
      </c>
      <c r="F9" s="62">
        <v>147.94</v>
      </c>
      <c r="G9" s="61">
        <v>164.7</v>
      </c>
      <c r="H9" s="61">
        <v>800.0250000000001</v>
      </c>
      <c r="I9" s="83"/>
      <c r="J9" s="83"/>
      <c r="K9" s="83"/>
      <c r="L9" s="17"/>
    </row>
    <row r="10" spans="1:12" ht="12.75">
      <c r="A10" s="30">
        <f t="shared" si="0"/>
        <v>9</v>
      </c>
      <c r="B10" s="18">
        <v>13</v>
      </c>
      <c r="C10" s="59" t="s">
        <v>80</v>
      </c>
      <c r="D10" s="17" t="s">
        <v>40</v>
      </c>
      <c r="E10" s="61">
        <v>495.07</v>
      </c>
      <c r="F10" s="62">
        <v>144.43</v>
      </c>
      <c r="G10" s="61">
        <v>157.82999999999998</v>
      </c>
      <c r="H10" s="61">
        <v>797.3299999999999</v>
      </c>
      <c r="I10" s="83"/>
      <c r="J10" s="83"/>
      <c r="K10" s="83"/>
      <c r="L10" s="17"/>
    </row>
    <row r="11" spans="1:12" ht="12.75">
      <c r="A11" s="30">
        <f t="shared" si="0"/>
        <v>10</v>
      </c>
      <c r="B11" s="18">
        <v>42</v>
      </c>
      <c r="C11" s="59" t="s">
        <v>103</v>
      </c>
      <c r="D11" s="17" t="s">
        <v>53</v>
      </c>
      <c r="E11" s="61">
        <v>493.32500000000005</v>
      </c>
      <c r="F11" s="62">
        <v>139.51</v>
      </c>
      <c r="G11" s="61">
        <v>164.445</v>
      </c>
      <c r="H11" s="61">
        <v>797.28</v>
      </c>
      <c r="I11" s="83"/>
      <c r="J11" s="83"/>
      <c r="K11" s="83"/>
      <c r="L11" s="17"/>
    </row>
    <row r="12" spans="1:12" ht="12.75">
      <c r="A12" s="30">
        <f t="shared" si="0"/>
        <v>11</v>
      </c>
      <c r="B12" s="120">
        <v>22</v>
      </c>
      <c r="C12" s="124" t="s">
        <v>87</v>
      </c>
      <c r="D12" s="120" t="s">
        <v>53</v>
      </c>
      <c r="E12" s="61">
        <v>498.16</v>
      </c>
      <c r="F12" s="62">
        <v>146.17000000000002</v>
      </c>
      <c r="G12" s="61">
        <v>151.815</v>
      </c>
      <c r="H12" s="61">
        <v>796.145</v>
      </c>
      <c r="I12" s="83"/>
      <c r="J12" s="83"/>
      <c r="K12" s="83"/>
      <c r="L12" s="84"/>
    </row>
    <row r="13" spans="1:12" ht="12.75">
      <c r="A13" s="30">
        <f t="shared" si="0"/>
        <v>12</v>
      </c>
      <c r="B13" s="18">
        <v>15</v>
      </c>
      <c r="C13" s="59" t="s">
        <v>82</v>
      </c>
      <c r="D13" s="17" t="s">
        <v>38</v>
      </c>
      <c r="E13" s="61">
        <v>478.22</v>
      </c>
      <c r="F13" s="62">
        <v>153.79</v>
      </c>
      <c r="G13" s="61">
        <v>152.01</v>
      </c>
      <c r="H13" s="61">
        <v>784.02</v>
      </c>
      <c r="I13" s="83"/>
      <c r="J13" s="83"/>
      <c r="K13" s="83"/>
      <c r="L13" s="17"/>
    </row>
    <row r="14" spans="1:12" ht="12.75">
      <c r="A14" s="30">
        <f t="shared" si="0"/>
        <v>13</v>
      </c>
      <c r="B14" s="18">
        <v>51</v>
      </c>
      <c r="C14" s="59" t="s">
        <v>108</v>
      </c>
      <c r="D14" s="17" t="s">
        <v>40</v>
      </c>
      <c r="E14" s="61">
        <v>482.33000000000004</v>
      </c>
      <c r="F14" s="62">
        <v>139.53</v>
      </c>
      <c r="G14" s="61">
        <v>161.445</v>
      </c>
      <c r="H14" s="61">
        <v>783.3050000000001</v>
      </c>
      <c r="I14" s="83"/>
      <c r="J14" s="83"/>
      <c r="K14" s="83"/>
      <c r="L14" s="17"/>
    </row>
    <row r="15" spans="1:12" ht="12.75">
      <c r="A15" s="30">
        <f t="shared" si="0"/>
        <v>14</v>
      </c>
      <c r="B15" s="120">
        <v>24</v>
      </c>
      <c r="C15" s="124" t="s">
        <v>89</v>
      </c>
      <c r="D15" s="120" t="s">
        <v>38</v>
      </c>
      <c r="E15" s="61">
        <v>470.61</v>
      </c>
      <c r="F15" s="62">
        <v>152.72</v>
      </c>
      <c r="G15" s="61">
        <v>159.06</v>
      </c>
      <c r="H15" s="61">
        <v>782.3900000000001</v>
      </c>
      <c r="I15" s="83"/>
      <c r="J15" s="83"/>
      <c r="K15" s="83"/>
      <c r="L15" s="17"/>
    </row>
    <row r="16" spans="1:12" ht="12.75">
      <c r="A16" s="30">
        <f t="shared" si="0"/>
        <v>15</v>
      </c>
      <c r="B16" s="18">
        <v>46</v>
      </c>
      <c r="C16" s="59" t="s">
        <v>106</v>
      </c>
      <c r="D16" s="17" t="s">
        <v>54</v>
      </c>
      <c r="E16" s="61">
        <v>480.82</v>
      </c>
      <c r="F16" s="62">
        <v>151.15</v>
      </c>
      <c r="G16" s="61">
        <v>150.09</v>
      </c>
      <c r="H16" s="61">
        <v>782.0600000000001</v>
      </c>
      <c r="I16" s="83"/>
      <c r="J16" s="83"/>
      <c r="K16" s="83"/>
      <c r="L16" s="17"/>
    </row>
    <row r="17" spans="1:12" ht="12.75">
      <c r="A17" s="30">
        <f t="shared" si="0"/>
        <v>16</v>
      </c>
      <c r="B17" s="18">
        <v>33</v>
      </c>
      <c r="C17" s="59" t="s">
        <v>96</v>
      </c>
      <c r="D17" s="17" t="s">
        <v>39</v>
      </c>
      <c r="E17" s="61">
        <v>482.36</v>
      </c>
      <c r="F17" s="62">
        <v>147.82999999999998</v>
      </c>
      <c r="G17" s="61">
        <v>146.37</v>
      </c>
      <c r="H17" s="61">
        <v>776.5600000000001</v>
      </c>
      <c r="I17" s="83"/>
      <c r="J17" s="83"/>
      <c r="K17" s="83"/>
      <c r="L17" s="17"/>
    </row>
    <row r="18" spans="1:12" ht="12.75">
      <c r="A18" s="30">
        <f t="shared" si="0"/>
        <v>17</v>
      </c>
      <c r="B18" s="18">
        <v>53</v>
      </c>
      <c r="C18" s="59" t="s">
        <v>110</v>
      </c>
      <c r="D18" s="84" t="s">
        <v>38</v>
      </c>
      <c r="E18" s="61">
        <v>479.19</v>
      </c>
      <c r="F18" s="62">
        <v>140.24</v>
      </c>
      <c r="G18" s="61">
        <v>157.005</v>
      </c>
      <c r="H18" s="61">
        <v>776.4350000000001</v>
      </c>
      <c r="I18" s="83"/>
      <c r="J18" s="83"/>
      <c r="K18" s="83"/>
      <c r="L18" s="17"/>
    </row>
    <row r="19" spans="1:12" ht="12.75">
      <c r="A19" s="30">
        <f t="shared" si="0"/>
        <v>18</v>
      </c>
      <c r="B19" s="18">
        <v>57</v>
      </c>
      <c r="C19" s="59" t="s">
        <v>114</v>
      </c>
      <c r="D19" s="84" t="s">
        <v>75</v>
      </c>
      <c r="E19" s="61">
        <v>489.59000000000003</v>
      </c>
      <c r="F19" s="62">
        <v>131.52</v>
      </c>
      <c r="G19" s="61">
        <v>148.14000000000001</v>
      </c>
      <c r="H19" s="61">
        <v>769.25</v>
      </c>
      <c r="I19" s="83"/>
      <c r="J19" s="83"/>
      <c r="K19" s="83"/>
      <c r="L19" s="17"/>
    </row>
    <row r="20" spans="1:12" ht="12.75">
      <c r="A20" s="30">
        <f t="shared" si="0"/>
        <v>19</v>
      </c>
      <c r="B20" s="18">
        <v>41</v>
      </c>
      <c r="C20" s="59" t="s">
        <v>102</v>
      </c>
      <c r="D20" s="17" t="s">
        <v>38</v>
      </c>
      <c r="E20" s="61">
        <v>496.905</v>
      </c>
      <c r="F20" s="62">
        <v>159.88</v>
      </c>
      <c r="G20" s="61">
        <v>109.785</v>
      </c>
      <c r="H20" s="61">
        <v>766.5699999999999</v>
      </c>
      <c r="I20" s="83"/>
      <c r="J20" s="83"/>
      <c r="K20" s="83"/>
      <c r="L20" s="17"/>
    </row>
    <row r="21" spans="1:12" ht="12.75">
      <c r="A21" s="30">
        <f t="shared" si="0"/>
        <v>20</v>
      </c>
      <c r="B21" s="18">
        <v>6</v>
      </c>
      <c r="C21" s="59" t="s">
        <v>73</v>
      </c>
      <c r="D21" s="17" t="s">
        <v>39</v>
      </c>
      <c r="E21" s="61">
        <v>495</v>
      </c>
      <c r="F21" s="62">
        <v>138.01999999999998</v>
      </c>
      <c r="G21" s="61">
        <v>127.92</v>
      </c>
      <c r="H21" s="61">
        <v>760.9399999999999</v>
      </c>
      <c r="I21" s="83"/>
      <c r="J21" s="83"/>
      <c r="K21" s="83"/>
      <c r="L21" s="17"/>
    </row>
    <row r="22" spans="1:12" ht="12.75">
      <c r="A22" s="30">
        <f t="shared" si="0"/>
        <v>21</v>
      </c>
      <c r="B22" s="18">
        <v>38</v>
      </c>
      <c r="C22" s="59" t="s">
        <v>101</v>
      </c>
      <c r="D22" s="17" t="s">
        <v>51</v>
      </c>
      <c r="E22" s="61">
        <v>465.78499999999997</v>
      </c>
      <c r="F22" s="62">
        <v>134.27999999999997</v>
      </c>
      <c r="G22" s="61">
        <v>153.93</v>
      </c>
      <c r="H22" s="61">
        <v>753.9949999999999</v>
      </c>
      <c r="I22" s="83"/>
      <c r="J22" s="83"/>
      <c r="K22" s="83"/>
      <c r="L22" s="17"/>
    </row>
    <row r="23" spans="1:12" ht="12.75">
      <c r="A23" s="30">
        <f t="shared" si="0"/>
        <v>22</v>
      </c>
      <c r="B23" s="120">
        <v>26</v>
      </c>
      <c r="C23" s="124" t="s">
        <v>91</v>
      </c>
      <c r="D23" s="120" t="s">
        <v>38</v>
      </c>
      <c r="E23" s="61">
        <v>478.9</v>
      </c>
      <c r="F23" s="62">
        <v>124.34</v>
      </c>
      <c r="G23" s="61">
        <v>150.42000000000002</v>
      </c>
      <c r="H23" s="61">
        <v>753.6600000000001</v>
      </c>
      <c r="I23" s="83"/>
      <c r="J23" s="83"/>
      <c r="K23" s="83"/>
      <c r="L23" s="17"/>
    </row>
    <row r="24" spans="1:12" ht="12.75">
      <c r="A24" s="30">
        <f t="shared" si="0"/>
        <v>23</v>
      </c>
      <c r="B24" s="18">
        <v>17</v>
      </c>
      <c r="C24" s="59" t="s">
        <v>84</v>
      </c>
      <c r="D24" s="17" t="s">
        <v>54</v>
      </c>
      <c r="E24" s="61">
        <v>469.09000000000003</v>
      </c>
      <c r="F24" s="62">
        <v>119.19</v>
      </c>
      <c r="G24" s="61">
        <v>152.39999999999998</v>
      </c>
      <c r="H24" s="61">
        <v>740.68</v>
      </c>
      <c r="I24" s="83"/>
      <c r="J24" s="83"/>
      <c r="K24" s="83"/>
      <c r="L24" s="17"/>
    </row>
    <row r="25" spans="1:12" ht="12.75">
      <c r="A25" s="30">
        <f t="shared" si="0"/>
        <v>24</v>
      </c>
      <c r="B25" s="18">
        <v>18</v>
      </c>
      <c r="C25" s="59" t="s">
        <v>85</v>
      </c>
      <c r="D25" s="17" t="s">
        <v>38</v>
      </c>
      <c r="E25" s="61">
        <v>470.015</v>
      </c>
      <c r="F25" s="62">
        <v>119.65</v>
      </c>
      <c r="G25" s="61">
        <v>150.39000000000001</v>
      </c>
      <c r="H25" s="61">
        <v>740.055</v>
      </c>
      <c r="I25" s="83"/>
      <c r="J25" s="83"/>
      <c r="K25" s="83"/>
      <c r="L25" s="17"/>
    </row>
    <row r="26" spans="1:12" ht="12.75">
      <c r="A26" s="30">
        <f t="shared" si="0"/>
        <v>25</v>
      </c>
      <c r="B26" s="18">
        <v>34</v>
      </c>
      <c r="C26" s="59" t="s">
        <v>97</v>
      </c>
      <c r="D26" s="17" t="s">
        <v>54</v>
      </c>
      <c r="E26" s="61">
        <v>439.65000000000003</v>
      </c>
      <c r="F26" s="62">
        <v>141.51</v>
      </c>
      <c r="G26" s="61">
        <v>158.39999999999998</v>
      </c>
      <c r="H26" s="61">
        <v>739.5600000000001</v>
      </c>
      <c r="I26" s="83"/>
      <c r="J26" s="83"/>
      <c r="K26" s="83"/>
      <c r="L26" s="17"/>
    </row>
    <row r="27" spans="1:12" ht="12.75">
      <c r="A27" s="30">
        <f t="shared" si="0"/>
        <v>26</v>
      </c>
      <c r="B27" s="18">
        <v>4</v>
      </c>
      <c r="C27" s="59" t="s">
        <v>71</v>
      </c>
      <c r="D27" s="17" t="s">
        <v>53</v>
      </c>
      <c r="E27" s="61">
        <v>426.385</v>
      </c>
      <c r="F27" s="62">
        <v>144.75</v>
      </c>
      <c r="G27" s="61">
        <v>157.125</v>
      </c>
      <c r="H27" s="61">
        <v>728.26</v>
      </c>
      <c r="I27" s="83"/>
      <c r="J27" s="83"/>
      <c r="K27" s="83"/>
      <c r="L27" s="17"/>
    </row>
    <row r="28" spans="1:12" ht="12.75">
      <c r="A28" s="30">
        <f t="shared" si="0"/>
        <v>27</v>
      </c>
      <c r="B28" s="18">
        <v>55</v>
      </c>
      <c r="C28" s="59" t="s">
        <v>112</v>
      </c>
      <c r="D28" s="17" t="s">
        <v>38</v>
      </c>
      <c r="E28" s="61">
        <v>458.32</v>
      </c>
      <c r="F28" s="62">
        <v>127.24</v>
      </c>
      <c r="G28" s="61">
        <v>140.23499999999999</v>
      </c>
      <c r="H28" s="61">
        <v>725.795</v>
      </c>
      <c r="I28" s="83"/>
      <c r="J28" s="83"/>
      <c r="K28" s="83"/>
      <c r="L28" s="17"/>
    </row>
    <row r="29" spans="1:12" ht="12.75">
      <c r="A29" s="30">
        <f t="shared" si="0"/>
        <v>28</v>
      </c>
      <c r="B29" s="18">
        <v>16</v>
      </c>
      <c r="C29" s="59" t="s">
        <v>83</v>
      </c>
      <c r="D29" s="17" t="s">
        <v>39</v>
      </c>
      <c r="E29" s="61">
        <v>453.29</v>
      </c>
      <c r="F29" s="62">
        <v>139.05</v>
      </c>
      <c r="G29" s="61">
        <v>131.175</v>
      </c>
      <c r="H29" s="61">
        <v>723.5150000000001</v>
      </c>
      <c r="I29" s="83"/>
      <c r="J29" s="83"/>
      <c r="K29" s="83"/>
      <c r="L29" s="17"/>
    </row>
    <row r="30" spans="1:12" ht="12.75">
      <c r="A30" s="30">
        <f t="shared" si="0"/>
        <v>29</v>
      </c>
      <c r="B30" s="18">
        <v>35</v>
      </c>
      <c r="C30" s="59" t="s">
        <v>98</v>
      </c>
      <c r="D30" s="17" t="s">
        <v>39</v>
      </c>
      <c r="E30" s="61">
        <v>452.76</v>
      </c>
      <c r="F30" s="62">
        <v>146.03</v>
      </c>
      <c r="G30" s="61">
        <v>119.23499999999999</v>
      </c>
      <c r="H30" s="61">
        <v>718.025</v>
      </c>
      <c r="I30" s="83"/>
      <c r="J30" s="83"/>
      <c r="K30" s="83"/>
      <c r="L30" s="17"/>
    </row>
    <row r="31" spans="1:12" ht="12.75">
      <c r="A31" s="30">
        <f t="shared" si="0"/>
        <v>30</v>
      </c>
      <c r="B31" s="18">
        <v>5</v>
      </c>
      <c r="C31" s="59" t="s">
        <v>72</v>
      </c>
      <c r="D31" s="17" t="s">
        <v>39</v>
      </c>
      <c r="E31" s="61">
        <v>433.525</v>
      </c>
      <c r="F31" s="62">
        <v>144.02</v>
      </c>
      <c r="G31" s="61">
        <v>139.98</v>
      </c>
      <c r="H31" s="61">
        <v>717.525</v>
      </c>
      <c r="I31" s="83"/>
      <c r="J31" s="83"/>
      <c r="K31" s="83"/>
      <c r="L31" s="17"/>
    </row>
    <row r="32" spans="1:12" ht="12.75">
      <c r="A32" s="30">
        <f t="shared" si="0"/>
        <v>31</v>
      </c>
      <c r="B32" s="18">
        <v>3</v>
      </c>
      <c r="C32" s="59" t="s">
        <v>70</v>
      </c>
      <c r="D32" s="17" t="s">
        <v>53</v>
      </c>
      <c r="E32" s="61">
        <v>448.625</v>
      </c>
      <c r="F32" s="62">
        <v>130.51</v>
      </c>
      <c r="G32" s="61">
        <v>114.24</v>
      </c>
      <c r="H32" s="61">
        <v>693.375</v>
      </c>
      <c r="I32" s="83"/>
      <c r="J32" s="83"/>
      <c r="K32" s="83"/>
      <c r="L32" s="17"/>
    </row>
    <row r="33" spans="1:12" ht="12.75">
      <c r="A33" s="30">
        <f t="shared" si="0"/>
        <v>32</v>
      </c>
      <c r="B33" s="18">
        <v>7</v>
      </c>
      <c r="C33" s="59" t="s">
        <v>74</v>
      </c>
      <c r="D33" s="17" t="s">
        <v>75</v>
      </c>
      <c r="E33" s="61">
        <v>426.775</v>
      </c>
      <c r="F33" s="62">
        <v>114.28</v>
      </c>
      <c r="G33" s="61">
        <v>131.07</v>
      </c>
      <c r="H33" s="61">
        <v>672.125</v>
      </c>
      <c r="I33" s="83"/>
      <c r="J33" s="83"/>
      <c r="K33" s="83"/>
      <c r="L33" s="17"/>
    </row>
    <row r="34" spans="1:12" ht="12.75">
      <c r="A34" s="30">
        <f t="shared" si="0"/>
        <v>33</v>
      </c>
      <c r="B34" s="120">
        <v>23</v>
      </c>
      <c r="C34" s="124" t="s">
        <v>88</v>
      </c>
      <c r="D34" s="120" t="s">
        <v>51</v>
      </c>
      <c r="E34" s="61">
        <v>517.105</v>
      </c>
      <c r="F34" s="62">
        <v>151.12</v>
      </c>
      <c r="G34" s="61">
        <v>0</v>
      </c>
      <c r="H34" s="61">
        <v>668.225</v>
      </c>
      <c r="I34" s="83"/>
      <c r="J34" s="83"/>
      <c r="K34" s="83"/>
      <c r="L34" s="17"/>
    </row>
    <row r="35" spans="1:12" ht="12.75">
      <c r="A35" s="30">
        <f t="shared" si="0"/>
        <v>34</v>
      </c>
      <c r="B35" s="120">
        <v>28</v>
      </c>
      <c r="C35" s="124" t="s">
        <v>93</v>
      </c>
      <c r="D35" s="120" t="s">
        <v>65</v>
      </c>
      <c r="E35" s="61">
        <v>406.07500000000005</v>
      </c>
      <c r="F35" s="62">
        <v>120.09</v>
      </c>
      <c r="G35" s="61">
        <v>138.165</v>
      </c>
      <c r="H35" s="61">
        <v>664.33</v>
      </c>
      <c r="I35" s="83"/>
      <c r="J35" s="83"/>
      <c r="K35" s="83"/>
      <c r="L35" s="17"/>
    </row>
    <row r="36" spans="1:12" ht="12.75">
      <c r="A36" s="30">
        <f t="shared" si="0"/>
        <v>35</v>
      </c>
      <c r="B36" s="18">
        <v>8</v>
      </c>
      <c r="C36" s="59" t="s">
        <v>76</v>
      </c>
      <c r="D36" s="17" t="s">
        <v>38</v>
      </c>
      <c r="E36" s="61">
        <v>500.735</v>
      </c>
      <c r="F36" s="62">
        <v>159.16000000000003</v>
      </c>
      <c r="G36" s="61">
        <v>0</v>
      </c>
      <c r="H36" s="61">
        <v>659.895</v>
      </c>
      <c r="I36" s="83"/>
      <c r="J36" s="83"/>
      <c r="K36" s="83"/>
      <c r="L36" s="17"/>
    </row>
    <row r="37" spans="1:12" ht="12.75">
      <c r="A37" s="30">
        <f t="shared" si="0"/>
        <v>36</v>
      </c>
      <c r="B37" s="18">
        <v>56</v>
      </c>
      <c r="C37" s="59" t="s">
        <v>113</v>
      </c>
      <c r="D37" s="84" t="s">
        <v>41</v>
      </c>
      <c r="E37" s="61">
        <v>408.38</v>
      </c>
      <c r="F37" s="62">
        <v>124.15</v>
      </c>
      <c r="G37" s="61">
        <v>123.69</v>
      </c>
      <c r="H37" s="61">
        <v>656.22</v>
      </c>
      <c r="I37" s="83"/>
      <c r="J37" s="83"/>
      <c r="K37" s="83"/>
      <c r="L37" s="17"/>
    </row>
    <row r="38" spans="1:12" ht="12.75">
      <c r="A38" s="30">
        <f t="shared" si="0"/>
        <v>37</v>
      </c>
      <c r="B38" s="18">
        <v>2</v>
      </c>
      <c r="C38" s="59" t="s">
        <v>69</v>
      </c>
      <c r="D38" s="17" t="s">
        <v>51</v>
      </c>
      <c r="E38" s="61">
        <v>505.195</v>
      </c>
      <c r="F38" s="62">
        <v>146.51</v>
      </c>
      <c r="G38" s="61">
        <v>0</v>
      </c>
      <c r="H38" s="61">
        <v>651.7049999999999</v>
      </c>
      <c r="I38" s="83"/>
      <c r="J38" s="83"/>
      <c r="K38" s="83"/>
      <c r="L38" s="17"/>
    </row>
    <row r="39" spans="1:12" ht="12.75">
      <c r="A39" s="30">
        <f t="shared" si="0"/>
        <v>38</v>
      </c>
      <c r="B39" s="18">
        <v>14</v>
      </c>
      <c r="C39" s="59" t="s">
        <v>81</v>
      </c>
      <c r="D39" s="84" t="s">
        <v>38</v>
      </c>
      <c r="E39" s="61">
        <v>495.09000000000003</v>
      </c>
      <c r="F39" s="62">
        <v>145.16</v>
      </c>
      <c r="G39" s="61">
        <v>0</v>
      </c>
      <c r="H39" s="61">
        <v>640.25</v>
      </c>
      <c r="I39" s="83"/>
      <c r="J39" s="83"/>
      <c r="K39" s="83"/>
      <c r="L39" s="17"/>
    </row>
    <row r="40" spans="1:12" ht="12.75">
      <c r="A40" s="30">
        <f t="shared" si="0"/>
        <v>39</v>
      </c>
      <c r="B40" s="18">
        <v>37</v>
      </c>
      <c r="C40" s="59" t="s">
        <v>100</v>
      </c>
      <c r="D40" s="17" t="s">
        <v>65</v>
      </c>
      <c r="E40" s="61">
        <v>368.13</v>
      </c>
      <c r="F40" s="62">
        <v>110.53999999999999</v>
      </c>
      <c r="G40" s="61">
        <v>152.57999999999998</v>
      </c>
      <c r="H40" s="61">
        <v>631.25</v>
      </c>
      <c r="I40" s="83"/>
      <c r="J40" s="83"/>
      <c r="K40" s="83"/>
      <c r="L40" s="17"/>
    </row>
    <row r="41" spans="1:12" ht="12.75">
      <c r="A41" s="30">
        <f t="shared" si="0"/>
        <v>40</v>
      </c>
      <c r="B41" s="120">
        <v>25</v>
      </c>
      <c r="C41" s="124" t="s">
        <v>90</v>
      </c>
      <c r="D41" s="120" t="s">
        <v>75</v>
      </c>
      <c r="E41" s="61">
        <v>471.025</v>
      </c>
      <c r="F41" s="62">
        <v>137.73000000000002</v>
      </c>
      <c r="G41" s="61">
        <v>0</v>
      </c>
      <c r="H41" s="61">
        <v>608.755</v>
      </c>
      <c r="I41" s="83"/>
      <c r="J41" s="83"/>
      <c r="K41" s="83"/>
      <c r="L41" s="17"/>
    </row>
    <row r="42" spans="1:12" ht="12.75">
      <c r="A42" s="30">
        <f t="shared" si="0"/>
        <v>41</v>
      </c>
      <c r="B42" s="18">
        <v>58</v>
      </c>
      <c r="C42" s="59" t="s">
        <v>115</v>
      </c>
      <c r="D42" s="17" t="s">
        <v>39</v>
      </c>
      <c r="E42" s="61">
        <v>432.56000000000006</v>
      </c>
      <c r="F42" s="62">
        <v>128.88</v>
      </c>
      <c r="G42" s="61">
        <v>0</v>
      </c>
      <c r="H42" s="61">
        <v>561.44</v>
      </c>
      <c r="I42" s="83"/>
      <c r="J42" s="83"/>
      <c r="K42" s="83"/>
      <c r="L42" s="17"/>
    </row>
    <row r="43" spans="1:12" ht="12.75">
      <c r="A43" s="30">
        <f t="shared" si="0"/>
        <v>42</v>
      </c>
      <c r="B43" s="18">
        <v>36</v>
      </c>
      <c r="C43" s="59" t="s">
        <v>99</v>
      </c>
      <c r="D43" s="17" t="s">
        <v>53</v>
      </c>
      <c r="E43" s="61">
        <v>413.64</v>
      </c>
      <c r="F43" s="62">
        <v>141.83999999999997</v>
      </c>
      <c r="G43" s="61">
        <v>0</v>
      </c>
      <c r="H43" s="61">
        <v>555.48</v>
      </c>
      <c r="I43" s="83"/>
      <c r="J43" s="83"/>
      <c r="K43" s="83"/>
      <c r="L43" s="17"/>
    </row>
    <row r="44" spans="1:12" ht="12.75">
      <c r="A44" s="30">
        <f t="shared" si="0"/>
        <v>43</v>
      </c>
      <c r="B44" s="18">
        <v>9</v>
      </c>
      <c r="C44" s="59" t="s">
        <v>77</v>
      </c>
      <c r="D44" s="17" t="s">
        <v>65</v>
      </c>
      <c r="E44" s="61">
        <v>309.275</v>
      </c>
      <c r="F44" s="62">
        <v>106.97999999999999</v>
      </c>
      <c r="G44" s="61">
        <v>136.125</v>
      </c>
      <c r="H44" s="61">
        <v>552.38</v>
      </c>
      <c r="I44" s="83"/>
      <c r="J44" s="83"/>
      <c r="K44" s="83"/>
      <c r="L44" s="17"/>
    </row>
    <row r="45" spans="1:12" ht="12.75">
      <c r="A45" s="30">
        <f t="shared" si="0"/>
        <v>44</v>
      </c>
      <c r="B45" s="18">
        <v>47</v>
      </c>
      <c r="C45" s="59" t="s">
        <v>107</v>
      </c>
      <c r="D45" s="17" t="s">
        <v>65</v>
      </c>
      <c r="E45" s="61">
        <v>373.18</v>
      </c>
      <c r="F45" s="62">
        <v>145.97</v>
      </c>
      <c r="G45" s="61">
        <v>0</v>
      </c>
      <c r="H45" s="61">
        <v>519.15</v>
      </c>
      <c r="I45" s="83"/>
      <c r="J45" s="83"/>
      <c r="K45" s="83"/>
      <c r="L45" s="17"/>
    </row>
    <row r="46" spans="1:12" ht="12.75">
      <c r="A46" s="30">
        <f t="shared" si="0"/>
        <v>45</v>
      </c>
      <c r="B46" s="18">
        <v>54</v>
      </c>
      <c r="C46" s="59" t="s">
        <v>111</v>
      </c>
      <c r="D46" s="17" t="s">
        <v>38</v>
      </c>
      <c r="E46" s="61">
        <v>259.09000000000003</v>
      </c>
      <c r="F46" s="62">
        <v>149.22000000000003</v>
      </c>
      <c r="G46" s="61">
        <v>0</v>
      </c>
      <c r="H46" s="61">
        <v>408.31000000000006</v>
      </c>
      <c r="I46" s="83"/>
      <c r="J46" s="83"/>
      <c r="K46" s="83"/>
      <c r="L46" s="17"/>
    </row>
    <row r="47" spans="1:12" ht="12.75">
      <c r="A47" s="30">
        <f t="shared" si="0"/>
        <v>46</v>
      </c>
      <c r="B47" s="18">
        <v>44</v>
      </c>
      <c r="C47" s="59" t="s">
        <v>105</v>
      </c>
      <c r="D47" s="17" t="s">
        <v>42</v>
      </c>
      <c r="E47" s="61">
        <v>246.16</v>
      </c>
      <c r="F47" s="62">
        <v>140.62</v>
      </c>
      <c r="G47" s="61">
        <v>0</v>
      </c>
      <c r="H47" s="61">
        <v>386.78</v>
      </c>
      <c r="I47" s="83"/>
      <c r="J47" s="83"/>
      <c r="K47" s="83"/>
      <c r="L47" s="17"/>
    </row>
  </sheetData>
  <sheetProtection/>
  <printOptions/>
  <pageMargins left="0.7874015748031497" right="0.3937007874015748" top="1.1811023622047245" bottom="0.7874015748031497" header="0.3937007874015748" footer="0.3937007874015748"/>
  <pageSetup orientation="portrait" paperSize="9" r:id="rId2"/>
  <headerFooter alignWithMargins="0">
    <oddHeader>&amp;L
&amp;"MS Sans Serif,Fett Kursiv"7-Kampf Herren&amp;C&amp;"Microsoft Sans Serif,Fett"&amp;14 55. Internationale Deutsche Casting-Meisterschaft
Linstow  19. - 22.08.2010&amp;R
&amp;"MS Sans Serif,Fett Kursiv"Hepathlon Men</oddHeader>
    <oddFooter>&amp;R&amp;O&amp;G
&amp;"Microsoft Sans Serif,Standard"&amp;8Verband Deutscher Sportfischer e. V.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9"/>
  <dimension ref="A1:L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98" bestFit="1" customWidth="1"/>
    <col min="2" max="2" width="4.7109375" style="98" bestFit="1" customWidth="1"/>
    <col min="3" max="4" width="18.7109375" style="93" bestFit="1" customWidth="1"/>
    <col min="5" max="5" width="10.421875" style="98" bestFit="1" customWidth="1"/>
    <col min="6" max="6" width="9.28125" style="98" bestFit="1" customWidth="1"/>
    <col min="7" max="7" width="9.140625" style="98" bestFit="1" customWidth="1"/>
    <col min="8" max="8" width="9.28125" style="98" bestFit="1" customWidth="1"/>
    <col min="9" max="16384" width="11.421875" style="93" customWidth="1"/>
  </cols>
  <sheetData>
    <row r="1" spans="1:12" s="92" customFormat="1" ht="12.75">
      <c r="A1" s="95" t="s">
        <v>43</v>
      </c>
      <c r="B1" s="29" t="s">
        <v>21</v>
      </c>
      <c r="C1" s="68" t="s">
        <v>0</v>
      </c>
      <c r="D1" s="68" t="s">
        <v>22</v>
      </c>
      <c r="E1" s="29" t="s">
        <v>18</v>
      </c>
      <c r="F1" s="51" t="s">
        <v>37</v>
      </c>
      <c r="G1" s="29" t="s">
        <v>36</v>
      </c>
      <c r="H1" s="51" t="s">
        <v>37</v>
      </c>
      <c r="I1" s="15"/>
      <c r="J1" s="15"/>
      <c r="K1" s="15"/>
      <c r="L1" s="15"/>
    </row>
    <row r="2" spans="1:12" ht="25.5" customHeight="1">
      <c r="A2" s="29">
        <v>1</v>
      </c>
      <c r="B2" s="29">
        <v>12</v>
      </c>
      <c r="C2" s="68" t="s">
        <v>79</v>
      </c>
      <c r="D2" s="68" t="s">
        <v>51</v>
      </c>
      <c r="E2" s="70">
        <v>95</v>
      </c>
      <c r="F2" s="47">
        <v>0.00398912037037037</v>
      </c>
      <c r="G2" s="70">
        <v>95</v>
      </c>
      <c r="H2" s="47">
        <v>0.004628125</v>
      </c>
      <c r="I2" s="83"/>
      <c r="J2" s="83"/>
      <c r="K2" s="83"/>
      <c r="L2" s="17"/>
    </row>
    <row r="3" spans="1:12" ht="12.75">
      <c r="A3" s="29">
        <f>A2+1</f>
        <v>2</v>
      </c>
      <c r="B3" s="29">
        <v>14</v>
      </c>
      <c r="C3" s="67" t="s">
        <v>81</v>
      </c>
      <c r="D3" s="68" t="s">
        <v>38</v>
      </c>
      <c r="E3" s="70">
        <v>90</v>
      </c>
      <c r="F3" s="47">
        <v>0.0025509259259259257</v>
      </c>
      <c r="G3" s="70">
        <v>90</v>
      </c>
      <c r="H3" s="47">
        <v>0.0022615740740740743</v>
      </c>
      <c r="I3" s="83"/>
      <c r="J3" s="83"/>
      <c r="K3" s="83"/>
      <c r="L3" s="17"/>
    </row>
    <row r="4" spans="1:12" ht="12.75">
      <c r="A4" s="29">
        <f aca="true" t="shared" si="0" ref="A4:A27">A3+1</f>
        <v>3</v>
      </c>
      <c r="B4" s="29">
        <v>2</v>
      </c>
      <c r="C4" s="67" t="s">
        <v>69</v>
      </c>
      <c r="D4" s="67" t="s">
        <v>51</v>
      </c>
      <c r="E4" s="70">
        <v>95</v>
      </c>
      <c r="F4" s="47">
        <v>0.002577314814814815</v>
      </c>
      <c r="G4" s="70">
        <v>90</v>
      </c>
      <c r="H4" s="47">
        <v>0.002443287037037037</v>
      </c>
      <c r="I4" s="83"/>
      <c r="J4" s="83"/>
      <c r="K4" s="83"/>
      <c r="L4" s="17"/>
    </row>
    <row r="5" spans="1:12" ht="23.25" customHeight="1">
      <c r="A5" s="29">
        <f t="shared" si="0"/>
        <v>4</v>
      </c>
      <c r="B5" s="123">
        <v>23</v>
      </c>
      <c r="C5" s="124" t="s">
        <v>88</v>
      </c>
      <c r="D5" s="124" t="s">
        <v>51</v>
      </c>
      <c r="E5" s="69">
        <v>90</v>
      </c>
      <c r="F5" s="31">
        <v>0.0027578703703703706</v>
      </c>
      <c r="G5" s="69">
        <v>85</v>
      </c>
      <c r="H5" s="31">
        <v>0.0023853009259259257</v>
      </c>
      <c r="I5" s="83"/>
      <c r="J5" s="83"/>
      <c r="K5" s="83"/>
      <c r="L5" s="17"/>
    </row>
    <row r="6" spans="1:12" ht="12.75">
      <c r="A6" s="29">
        <f t="shared" si="0"/>
        <v>5</v>
      </c>
      <c r="B6" s="30">
        <v>32</v>
      </c>
      <c r="C6" s="59" t="s">
        <v>95</v>
      </c>
      <c r="D6" s="59" t="s">
        <v>51</v>
      </c>
      <c r="E6" s="69">
        <v>90</v>
      </c>
      <c r="F6" s="31">
        <v>0.003449421296296296</v>
      </c>
      <c r="G6" s="69">
        <v>75</v>
      </c>
      <c r="H6" s="31">
        <v>0.002810763888888889</v>
      </c>
      <c r="I6" s="83"/>
      <c r="J6" s="83"/>
      <c r="K6" s="83"/>
      <c r="L6" s="17"/>
    </row>
    <row r="7" spans="1:12" ht="12.75">
      <c r="A7" s="29">
        <f t="shared" si="0"/>
        <v>6</v>
      </c>
      <c r="B7" s="30">
        <v>52</v>
      </c>
      <c r="C7" s="59" t="s">
        <v>109</v>
      </c>
      <c r="D7" s="59" t="s">
        <v>39</v>
      </c>
      <c r="E7" s="69">
        <v>90</v>
      </c>
      <c r="F7" s="31">
        <v>0.0028229166666666667</v>
      </c>
      <c r="G7" s="69">
        <v>70</v>
      </c>
      <c r="H7" s="31">
        <v>0.002595138888888889</v>
      </c>
      <c r="I7" s="83"/>
      <c r="J7" s="83"/>
      <c r="K7" s="83"/>
      <c r="L7" s="84"/>
    </row>
    <row r="8" spans="1:12" ht="12.75">
      <c r="A8" s="29">
        <f t="shared" si="0"/>
        <v>7</v>
      </c>
      <c r="B8" s="123">
        <v>25</v>
      </c>
      <c r="C8" s="124" t="s">
        <v>90</v>
      </c>
      <c r="D8" s="124" t="s">
        <v>75</v>
      </c>
      <c r="E8" s="69">
        <v>90</v>
      </c>
      <c r="F8" s="31">
        <v>0.003696064814814815</v>
      </c>
      <c r="G8" s="69"/>
      <c r="H8" s="31"/>
      <c r="I8" s="83"/>
      <c r="J8" s="83"/>
      <c r="K8" s="83"/>
      <c r="L8" s="17"/>
    </row>
    <row r="9" spans="1:12" ht="12.75">
      <c r="A9" s="29">
        <f t="shared" si="0"/>
        <v>8</v>
      </c>
      <c r="B9" s="30">
        <v>1</v>
      </c>
      <c r="C9" s="59" t="s">
        <v>68</v>
      </c>
      <c r="D9" s="59" t="s">
        <v>40</v>
      </c>
      <c r="E9" s="69">
        <v>90</v>
      </c>
      <c r="F9" s="31">
        <v>0.004700115740740741</v>
      </c>
      <c r="G9" s="69"/>
      <c r="H9" s="31"/>
      <c r="I9" s="83"/>
      <c r="J9" s="83"/>
      <c r="K9" s="83"/>
      <c r="L9" s="17"/>
    </row>
    <row r="10" spans="1:12" ht="12.75">
      <c r="A10" s="29">
        <f t="shared" si="0"/>
        <v>9</v>
      </c>
      <c r="B10" s="123">
        <v>21</v>
      </c>
      <c r="C10" s="124" t="s">
        <v>86</v>
      </c>
      <c r="D10" s="124" t="s">
        <v>51</v>
      </c>
      <c r="E10" s="69">
        <v>85</v>
      </c>
      <c r="F10" s="31">
        <v>0.0024387731481481482</v>
      </c>
      <c r="G10" s="69"/>
      <c r="H10" s="31"/>
      <c r="I10" s="83"/>
      <c r="J10" s="83"/>
      <c r="K10" s="83"/>
      <c r="L10" s="17"/>
    </row>
    <row r="11" spans="1:12" ht="12.75">
      <c r="A11" s="29">
        <f t="shared" si="0"/>
        <v>10</v>
      </c>
      <c r="B11" s="30">
        <v>43</v>
      </c>
      <c r="C11" s="59" t="s">
        <v>104</v>
      </c>
      <c r="D11" s="59" t="s">
        <v>51</v>
      </c>
      <c r="E11" s="69">
        <v>85</v>
      </c>
      <c r="F11" s="31">
        <v>0.003824305555555555</v>
      </c>
      <c r="G11" s="69"/>
      <c r="H11" s="31"/>
      <c r="I11" s="83"/>
      <c r="J11" s="83"/>
      <c r="K11" s="83"/>
      <c r="L11" s="17"/>
    </row>
    <row r="12" spans="1:12" ht="12.75">
      <c r="A12" s="29">
        <f t="shared" si="0"/>
        <v>11</v>
      </c>
      <c r="B12" s="30">
        <v>54</v>
      </c>
      <c r="C12" s="59" t="s">
        <v>111</v>
      </c>
      <c r="D12" s="59" t="s">
        <v>38</v>
      </c>
      <c r="E12" s="69">
        <v>80</v>
      </c>
      <c r="F12" s="31">
        <v>0.001962962962962963</v>
      </c>
      <c r="G12" s="69"/>
      <c r="H12" s="31"/>
      <c r="I12" s="83"/>
      <c r="J12" s="83"/>
      <c r="K12" s="83"/>
      <c r="L12" s="17"/>
    </row>
    <row r="13" spans="1:12" ht="12.75">
      <c r="A13" s="29">
        <f t="shared" si="0"/>
        <v>12</v>
      </c>
      <c r="B13" s="30">
        <v>53</v>
      </c>
      <c r="C13" s="59" t="s">
        <v>110</v>
      </c>
      <c r="D13" s="60" t="s">
        <v>38</v>
      </c>
      <c r="E13" s="69">
        <v>80</v>
      </c>
      <c r="F13" s="31">
        <v>0.002501851851851852</v>
      </c>
      <c r="G13" s="69"/>
      <c r="H13" s="31"/>
      <c r="I13" s="83"/>
      <c r="J13" s="83"/>
      <c r="K13" s="83"/>
      <c r="L13" s="17"/>
    </row>
    <row r="14" spans="1:12" ht="12.75">
      <c r="A14" s="29">
        <f t="shared" si="0"/>
        <v>13</v>
      </c>
      <c r="B14" s="123">
        <v>22</v>
      </c>
      <c r="C14" s="124" t="s">
        <v>87</v>
      </c>
      <c r="D14" s="124" t="s">
        <v>53</v>
      </c>
      <c r="E14" s="69">
        <v>80</v>
      </c>
      <c r="F14" s="31">
        <v>0.003937268518518518</v>
      </c>
      <c r="G14" s="69"/>
      <c r="H14" s="31"/>
      <c r="I14" s="83"/>
      <c r="J14" s="83"/>
      <c r="K14" s="83"/>
      <c r="L14" s="17"/>
    </row>
    <row r="15" spans="1:12" ht="12.75">
      <c r="A15" s="29">
        <f t="shared" si="0"/>
        <v>14</v>
      </c>
      <c r="B15" s="30">
        <v>16</v>
      </c>
      <c r="C15" s="59" t="s">
        <v>83</v>
      </c>
      <c r="D15" s="59" t="s">
        <v>39</v>
      </c>
      <c r="E15" s="69">
        <v>75</v>
      </c>
      <c r="F15" s="31">
        <v>0.0031927083333333334</v>
      </c>
      <c r="G15" s="69"/>
      <c r="H15" s="31"/>
      <c r="I15" s="83"/>
      <c r="J15" s="83"/>
      <c r="K15" s="83"/>
      <c r="L15" s="17"/>
    </row>
    <row r="16" spans="1:12" ht="12.75">
      <c r="A16" s="29">
        <f t="shared" si="0"/>
        <v>15</v>
      </c>
      <c r="B16" s="30">
        <v>5</v>
      </c>
      <c r="C16" s="59" t="s">
        <v>72</v>
      </c>
      <c r="D16" s="59" t="s">
        <v>39</v>
      </c>
      <c r="E16" s="69">
        <v>75</v>
      </c>
      <c r="F16" s="31">
        <v>0.0037581018518518523</v>
      </c>
      <c r="G16" s="69"/>
      <c r="H16" s="31"/>
      <c r="I16" s="83"/>
      <c r="J16" s="83"/>
      <c r="K16" s="83"/>
      <c r="L16" s="17"/>
    </row>
    <row r="17" spans="1:12" ht="12.75">
      <c r="A17" s="29">
        <f t="shared" si="0"/>
        <v>16</v>
      </c>
      <c r="B17" s="30">
        <v>57</v>
      </c>
      <c r="C17" s="59" t="s">
        <v>114</v>
      </c>
      <c r="D17" s="60" t="s">
        <v>75</v>
      </c>
      <c r="E17" s="69">
        <v>70</v>
      </c>
      <c r="F17" s="31">
        <v>0.00468287037037037</v>
      </c>
      <c r="G17" s="69"/>
      <c r="H17" s="31"/>
      <c r="I17" s="83"/>
      <c r="J17" s="83"/>
      <c r="K17" s="83"/>
      <c r="L17" s="17"/>
    </row>
    <row r="18" spans="1:12" ht="12.75">
      <c r="A18" s="29">
        <f t="shared" si="0"/>
        <v>17</v>
      </c>
      <c r="B18" s="30">
        <v>31</v>
      </c>
      <c r="C18" s="59" t="s">
        <v>94</v>
      </c>
      <c r="D18" s="59" t="s">
        <v>40</v>
      </c>
      <c r="E18" s="69">
        <v>65</v>
      </c>
      <c r="F18" s="31">
        <v>0.0026747685185185186</v>
      </c>
      <c r="G18" s="69"/>
      <c r="H18" s="31"/>
      <c r="I18" s="83"/>
      <c r="J18" s="83"/>
      <c r="K18" s="83"/>
      <c r="L18" s="17"/>
    </row>
    <row r="19" spans="1:12" ht="12.75">
      <c r="A19" s="29">
        <f t="shared" si="0"/>
        <v>18</v>
      </c>
      <c r="B19" s="30">
        <v>4</v>
      </c>
      <c r="C19" s="59" t="s">
        <v>71</v>
      </c>
      <c r="D19" s="59" t="s">
        <v>53</v>
      </c>
      <c r="E19" s="69">
        <v>65</v>
      </c>
      <c r="F19" s="31">
        <v>0.006944444444444444</v>
      </c>
      <c r="G19" s="69"/>
      <c r="H19" s="31"/>
      <c r="I19" s="83"/>
      <c r="J19" s="83"/>
      <c r="K19" s="83"/>
      <c r="L19" s="17"/>
    </row>
    <row r="20" spans="1:12" ht="12.75">
      <c r="A20" s="29">
        <f t="shared" si="0"/>
        <v>19</v>
      </c>
      <c r="B20" s="30">
        <v>35</v>
      </c>
      <c r="C20" s="59" t="s">
        <v>98</v>
      </c>
      <c r="D20" s="59" t="s">
        <v>39</v>
      </c>
      <c r="E20" s="69">
        <v>60</v>
      </c>
      <c r="F20" s="31">
        <v>0.0032960648148148146</v>
      </c>
      <c r="G20" s="69"/>
      <c r="H20" s="31"/>
      <c r="I20" s="83"/>
      <c r="J20" s="83"/>
      <c r="K20" s="83"/>
      <c r="L20" s="17"/>
    </row>
    <row r="21" spans="1:12" ht="12.75">
      <c r="A21" s="29">
        <f t="shared" si="0"/>
        <v>20</v>
      </c>
      <c r="B21" s="30">
        <v>33</v>
      </c>
      <c r="C21" s="59" t="s">
        <v>96</v>
      </c>
      <c r="D21" s="59" t="s">
        <v>39</v>
      </c>
      <c r="E21" s="69">
        <v>60</v>
      </c>
      <c r="F21" s="31">
        <v>0.004073032407407408</v>
      </c>
      <c r="G21" s="69"/>
      <c r="H21" s="31"/>
      <c r="I21" s="83"/>
      <c r="J21" s="83"/>
      <c r="K21" s="83"/>
      <c r="L21" s="17"/>
    </row>
    <row r="22" spans="1:12" ht="12.75">
      <c r="A22" s="29">
        <f t="shared" si="0"/>
        <v>21</v>
      </c>
      <c r="B22" s="123">
        <v>24</v>
      </c>
      <c r="C22" s="124" t="s">
        <v>89</v>
      </c>
      <c r="D22" s="124" t="s">
        <v>38</v>
      </c>
      <c r="E22" s="69">
        <v>55</v>
      </c>
      <c r="F22" s="31">
        <v>0.0030721064814814816</v>
      </c>
      <c r="G22" s="69"/>
      <c r="H22" s="31"/>
      <c r="I22" s="83"/>
      <c r="J22" s="83"/>
      <c r="K22" s="83"/>
      <c r="L22" s="17"/>
    </row>
    <row r="23" spans="1:12" ht="12.75">
      <c r="A23" s="29">
        <f t="shared" si="0"/>
        <v>22</v>
      </c>
      <c r="B23" s="30">
        <v>55</v>
      </c>
      <c r="C23" s="59" t="s">
        <v>112</v>
      </c>
      <c r="D23" s="59" t="s">
        <v>38</v>
      </c>
      <c r="E23" s="69">
        <v>55</v>
      </c>
      <c r="F23" s="31">
        <v>0.004553703703703704</v>
      </c>
      <c r="G23" s="69"/>
      <c r="H23" s="31"/>
      <c r="I23" s="83"/>
      <c r="J23" s="83"/>
      <c r="K23" s="83"/>
      <c r="L23" s="17"/>
    </row>
    <row r="24" spans="1:12" ht="12.75">
      <c r="A24" s="29">
        <f t="shared" si="0"/>
        <v>23</v>
      </c>
      <c r="B24" s="30">
        <v>15</v>
      </c>
      <c r="C24" s="59" t="s">
        <v>82</v>
      </c>
      <c r="D24" s="59" t="s">
        <v>38</v>
      </c>
      <c r="E24" s="69">
        <v>55</v>
      </c>
      <c r="F24" s="31">
        <v>0.005032523148148148</v>
      </c>
      <c r="G24" s="69"/>
      <c r="H24" s="31"/>
      <c r="I24" s="83"/>
      <c r="J24" s="83"/>
      <c r="K24" s="83"/>
      <c r="L24" s="17"/>
    </row>
    <row r="25" spans="1:12" ht="12.75">
      <c r="A25" s="29">
        <f t="shared" si="0"/>
        <v>24</v>
      </c>
      <c r="B25" s="30">
        <v>41</v>
      </c>
      <c r="C25" s="59" t="s">
        <v>102</v>
      </c>
      <c r="D25" s="59" t="s">
        <v>38</v>
      </c>
      <c r="E25" s="69">
        <v>50</v>
      </c>
      <c r="F25" s="31">
        <v>0.003198842592592593</v>
      </c>
      <c r="G25" s="69"/>
      <c r="H25" s="31"/>
      <c r="I25" s="83"/>
      <c r="J25" s="83"/>
      <c r="K25" s="83"/>
      <c r="L25" s="17"/>
    </row>
    <row r="26" spans="1:12" ht="12.75">
      <c r="A26" s="29">
        <f t="shared" si="0"/>
        <v>25</v>
      </c>
      <c r="B26" s="30">
        <v>56</v>
      </c>
      <c r="C26" s="59" t="s">
        <v>113</v>
      </c>
      <c r="D26" s="60" t="s">
        <v>41</v>
      </c>
      <c r="E26" s="69">
        <v>45</v>
      </c>
      <c r="F26" s="31">
        <v>0.004021990740740741</v>
      </c>
      <c r="G26" s="69"/>
      <c r="H26" s="31"/>
      <c r="I26" s="83"/>
      <c r="J26" s="83"/>
      <c r="K26" s="83"/>
      <c r="L26" s="17"/>
    </row>
    <row r="27" spans="1:12" ht="12.75">
      <c r="A27" s="29">
        <f t="shared" si="0"/>
        <v>26</v>
      </c>
      <c r="B27" s="30">
        <v>7</v>
      </c>
      <c r="C27" s="59" t="s">
        <v>74</v>
      </c>
      <c r="D27" s="59" t="s">
        <v>75</v>
      </c>
      <c r="E27" s="69">
        <v>40</v>
      </c>
      <c r="F27" s="31">
        <v>0.005125115740740741</v>
      </c>
      <c r="G27" s="69"/>
      <c r="H27" s="31"/>
      <c r="I27" s="83"/>
      <c r="J27" s="83"/>
      <c r="K27" s="83"/>
      <c r="L27" s="17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Kursiv"Multi Ziel 18g Herren&amp;C&amp;"Microsoft Sans Serif,Fett"&amp;14 55. Internationale Deutsche Casting-Meisterschaft
Linstow  19. - 22.08.2010&amp;R
&amp;"MS Sans Serif,Fett Kursiv"Multiplier Accuracy Skish  18g Men</oddHeader>
    <oddFooter>&amp;R&amp;O&amp;G
&amp;"Microsoft Sans Serif,Standard"&amp;8Verband Deutscher Sportfischer e. V.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0"/>
  <dimension ref="A1:L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140625" style="98" bestFit="1" customWidth="1"/>
    <col min="2" max="2" width="4.7109375" style="98" bestFit="1" customWidth="1"/>
    <col min="3" max="3" width="18.7109375" style="98" bestFit="1" customWidth="1"/>
    <col min="4" max="4" width="24.140625" style="98" bestFit="1" customWidth="1"/>
    <col min="5" max="5" width="10.421875" style="30" bestFit="1" customWidth="1"/>
    <col min="6" max="6" width="9.28125" style="98" bestFit="1" customWidth="1"/>
    <col min="7" max="7" width="9.140625" style="30" bestFit="1" customWidth="1"/>
    <col min="8" max="8" width="9.28125" style="98" bestFit="1" customWidth="1"/>
    <col min="9" max="16384" width="11.421875" style="93" customWidth="1"/>
  </cols>
  <sheetData>
    <row r="1" spans="1:12" ht="12.75">
      <c r="A1" s="95" t="s">
        <v>43</v>
      </c>
      <c r="B1" s="43" t="s">
        <v>21</v>
      </c>
      <c r="C1" s="44" t="s">
        <v>0</v>
      </c>
      <c r="D1" s="44" t="s">
        <v>22</v>
      </c>
      <c r="E1" s="29" t="s">
        <v>18</v>
      </c>
      <c r="F1" s="51" t="s">
        <v>37</v>
      </c>
      <c r="G1" s="29" t="s">
        <v>36</v>
      </c>
      <c r="H1" s="51" t="s">
        <v>37</v>
      </c>
      <c r="I1" s="15"/>
      <c r="J1" s="15"/>
      <c r="K1" s="15"/>
      <c r="L1" s="15"/>
    </row>
    <row r="2" spans="1:12" ht="23.25" customHeight="1">
      <c r="A2" s="85">
        <v>1</v>
      </c>
      <c r="B2" s="85">
        <v>61</v>
      </c>
      <c r="C2" s="86" t="s">
        <v>116</v>
      </c>
      <c r="D2" s="86" t="s">
        <v>51</v>
      </c>
      <c r="E2" s="38">
        <v>75</v>
      </c>
      <c r="F2" s="47">
        <v>0.0034899305555555556</v>
      </c>
      <c r="G2" s="38">
        <v>90</v>
      </c>
      <c r="H2" s="47">
        <v>0.003612615740740741</v>
      </c>
      <c r="I2" s="83"/>
      <c r="J2" s="83"/>
      <c r="K2" s="83"/>
      <c r="L2" s="17"/>
    </row>
    <row r="3" spans="1:12" ht="12.75">
      <c r="A3" s="85">
        <f>A2+1</f>
        <v>2</v>
      </c>
      <c r="B3" s="85">
        <v>63</v>
      </c>
      <c r="C3" s="87" t="s">
        <v>117</v>
      </c>
      <c r="D3" s="87" t="s">
        <v>38</v>
      </c>
      <c r="E3" s="38">
        <v>60</v>
      </c>
      <c r="F3" s="47">
        <v>0.005071296296296297</v>
      </c>
      <c r="G3" s="38">
        <v>85</v>
      </c>
      <c r="H3" s="47">
        <v>0.0043055555555555555</v>
      </c>
      <c r="I3" s="83"/>
      <c r="J3" s="83"/>
      <c r="K3" s="83"/>
      <c r="L3" s="84"/>
    </row>
    <row r="4" spans="1:12" ht="12.75">
      <c r="A4" s="85">
        <f aca="true" t="shared" si="0" ref="A4:A10">A3+1</f>
        <v>3</v>
      </c>
      <c r="B4" s="85">
        <v>111</v>
      </c>
      <c r="C4" s="86" t="s">
        <v>130</v>
      </c>
      <c r="D4" s="86" t="s">
        <v>51</v>
      </c>
      <c r="E4" s="38">
        <v>85</v>
      </c>
      <c r="F4" s="47">
        <v>0.00525775462962963</v>
      </c>
      <c r="G4" s="38">
        <v>80</v>
      </c>
      <c r="H4" s="47">
        <v>0.004606481481481481</v>
      </c>
      <c r="I4" s="83"/>
      <c r="J4" s="83"/>
      <c r="K4" s="83"/>
      <c r="L4" s="17"/>
    </row>
    <row r="5" spans="1:12" ht="23.25" customHeight="1">
      <c r="A5" s="85">
        <f t="shared" si="0"/>
        <v>4</v>
      </c>
      <c r="B5" s="18">
        <v>92</v>
      </c>
      <c r="C5" s="17" t="s">
        <v>125</v>
      </c>
      <c r="D5" s="84" t="s">
        <v>38</v>
      </c>
      <c r="E5" s="32">
        <v>75</v>
      </c>
      <c r="F5" s="31">
        <v>0.003658912037037037</v>
      </c>
      <c r="G5" s="32">
        <v>60</v>
      </c>
      <c r="H5" s="31">
        <v>0.0036230324074074077</v>
      </c>
      <c r="I5" s="83"/>
      <c r="J5" s="83"/>
      <c r="K5" s="83"/>
      <c r="L5" s="17"/>
    </row>
    <row r="6" spans="1:12" ht="12.75">
      <c r="A6" s="85">
        <f t="shared" si="0"/>
        <v>5</v>
      </c>
      <c r="B6" s="18">
        <v>81</v>
      </c>
      <c r="C6" s="17" t="s">
        <v>122</v>
      </c>
      <c r="D6" s="84" t="s">
        <v>38</v>
      </c>
      <c r="E6" s="32">
        <v>75</v>
      </c>
      <c r="F6" s="31">
        <v>0.003381134259259259</v>
      </c>
      <c r="G6" s="32">
        <v>55</v>
      </c>
      <c r="H6" s="31">
        <v>0.0036494212962962964</v>
      </c>
      <c r="I6" s="83"/>
      <c r="J6" s="83"/>
      <c r="K6" s="83"/>
      <c r="L6" s="17"/>
    </row>
    <row r="7" spans="1:12" ht="12.75">
      <c r="A7" s="85">
        <f t="shared" si="0"/>
        <v>6</v>
      </c>
      <c r="B7" s="18">
        <v>72</v>
      </c>
      <c r="C7" s="17" t="s">
        <v>119</v>
      </c>
      <c r="D7" s="84" t="s">
        <v>40</v>
      </c>
      <c r="E7" s="32">
        <v>60</v>
      </c>
      <c r="F7" s="31">
        <v>0.00538125</v>
      </c>
      <c r="G7" s="32">
        <v>50</v>
      </c>
      <c r="H7" s="31">
        <v>0.005474537037037037</v>
      </c>
      <c r="I7" s="83"/>
      <c r="J7" s="83"/>
      <c r="K7" s="83"/>
      <c r="L7" s="17"/>
    </row>
    <row r="8" spans="1:12" ht="12.75">
      <c r="A8" s="85">
        <f t="shared" si="0"/>
        <v>7</v>
      </c>
      <c r="B8" s="18">
        <v>102</v>
      </c>
      <c r="C8" s="17" t="s">
        <v>128</v>
      </c>
      <c r="D8" s="17" t="s">
        <v>65</v>
      </c>
      <c r="E8" s="32">
        <v>45</v>
      </c>
      <c r="F8" s="31">
        <v>0.0036295138888888887</v>
      </c>
      <c r="G8" s="32"/>
      <c r="H8" s="31"/>
      <c r="I8" s="83"/>
      <c r="J8" s="83"/>
      <c r="K8" s="83"/>
      <c r="L8" s="17"/>
    </row>
    <row r="9" spans="1:12" ht="12.75">
      <c r="A9" s="85">
        <f t="shared" si="0"/>
        <v>8</v>
      </c>
      <c r="B9" s="18">
        <v>71</v>
      </c>
      <c r="C9" s="17" t="s">
        <v>118</v>
      </c>
      <c r="D9" s="17" t="s">
        <v>38</v>
      </c>
      <c r="E9" s="32">
        <v>45</v>
      </c>
      <c r="F9" s="31">
        <v>0.00447662037037037</v>
      </c>
      <c r="G9" s="32"/>
      <c r="H9" s="31"/>
      <c r="I9" s="83"/>
      <c r="J9" s="83"/>
      <c r="K9" s="83"/>
      <c r="L9" s="83"/>
    </row>
    <row r="10" spans="1:12" ht="12.75">
      <c r="A10" s="85">
        <f t="shared" si="0"/>
        <v>9</v>
      </c>
      <c r="B10" s="18">
        <v>112</v>
      </c>
      <c r="C10" s="17" t="s">
        <v>131</v>
      </c>
      <c r="D10" s="17" t="s">
        <v>38</v>
      </c>
      <c r="E10" s="32">
        <v>15</v>
      </c>
      <c r="F10" s="31">
        <v>0.006628009259259258</v>
      </c>
      <c r="G10" s="32"/>
      <c r="H10" s="31"/>
      <c r="I10" s="83"/>
      <c r="J10" s="83"/>
      <c r="K10" s="83"/>
      <c r="L10" s="83"/>
    </row>
    <row r="11" ht="12.75">
      <c r="D11" s="18"/>
    </row>
  </sheetData>
  <sheetProtection/>
  <printOptions/>
  <pageMargins left="0.7874015748031497" right="0.4724409448818898" top="1.51" bottom="0.984251968503937" header="0.5118110236220472" footer="0.5118110236220472"/>
  <pageSetup orientation="portrait" paperSize="9" r:id="rId2"/>
  <headerFooter alignWithMargins="0">
    <oddHeader xml:space="preserve">&amp;L
&amp;"MS Sans Serif,Fett Kursiv"Multi Ziel 18g Damen&amp;C&amp;"Microsoft Sans Serif,Fett"&amp;14 55. Internationale Deutsche Casting-Meisterschaft
Linstow  19. - 22.08.2010&amp;R
&amp;"MS Sans Serif,Fett Kursiv"Multiplier Accuracy Skish  18g Ladies </oddHeader>
    <oddFooter>&amp;R&amp;O&amp;G
&amp;"Microsoft Sans Serif,Standard"&amp;8Verband Deutscher Sportfischer e. V.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1"/>
  <dimension ref="A1:K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98" bestFit="1" customWidth="1"/>
    <col min="2" max="2" width="4.7109375" style="98" bestFit="1" customWidth="1"/>
    <col min="3" max="4" width="18.7109375" style="93" bestFit="1" customWidth="1"/>
    <col min="5" max="5" width="9.8515625" style="23" bestFit="1" customWidth="1"/>
    <col min="6" max="6" width="10.421875" style="26" bestFit="1" customWidth="1"/>
    <col min="7" max="7" width="11.421875" style="98" customWidth="1"/>
    <col min="8" max="16384" width="11.421875" style="93" customWidth="1"/>
  </cols>
  <sheetData>
    <row r="1" spans="1:8" s="91" customFormat="1" ht="12.75">
      <c r="A1" s="95" t="s">
        <v>43</v>
      </c>
      <c r="B1" s="29" t="s">
        <v>21</v>
      </c>
      <c r="C1" s="53" t="s">
        <v>0</v>
      </c>
      <c r="D1" s="53" t="s">
        <v>22</v>
      </c>
      <c r="E1" s="39" t="s">
        <v>4</v>
      </c>
      <c r="F1" s="40" t="s">
        <v>19</v>
      </c>
      <c r="G1" s="39" t="s">
        <v>57</v>
      </c>
      <c r="H1" s="58"/>
    </row>
    <row r="2" spans="1:11" s="104" customFormat="1" ht="23.25" customHeight="1">
      <c r="A2" s="29">
        <v>1</v>
      </c>
      <c r="B2" s="29">
        <v>2</v>
      </c>
      <c r="C2" s="67" t="s">
        <v>69</v>
      </c>
      <c r="D2" s="67" t="s">
        <v>51</v>
      </c>
      <c r="E2" s="41">
        <v>103.14</v>
      </c>
      <c r="F2" s="40">
        <v>154.71</v>
      </c>
      <c r="G2" s="41">
        <v>97.52</v>
      </c>
      <c r="H2" s="40"/>
      <c r="I2" s="86"/>
      <c r="J2" s="108"/>
      <c r="K2" s="108"/>
    </row>
    <row r="3" spans="1:11" s="104" customFormat="1" ht="12.75">
      <c r="A3" s="29">
        <f>A2+1</f>
        <v>2</v>
      </c>
      <c r="B3" s="125">
        <v>21</v>
      </c>
      <c r="C3" s="126" t="s">
        <v>86</v>
      </c>
      <c r="D3" s="126" t="s">
        <v>51</v>
      </c>
      <c r="E3" s="41">
        <v>98.58</v>
      </c>
      <c r="F3" s="40">
        <v>147.87</v>
      </c>
      <c r="G3" s="41">
        <v>97.35</v>
      </c>
      <c r="H3" s="40"/>
      <c r="I3" s="86"/>
      <c r="J3" s="108"/>
      <c r="K3" s="108"/>
    </row>
    <row r="4" spans="1:11" s="104" customFormat="1" ht="12.75">
      <c r="A4" s="29">
        <f aca="true" t="shared" si="0" ref="A4:A27">A3+1</f>
        <v>3</v>
      </c>
      <c r="B4" s="29">
        <v>52</v>
      </c>
      <c r="C4" s="67" t="s">
        <v>109</v>
      </c>
      <c r="D4" s="67" t="s">
        <v>39</v>
      </c>
      <c r="E4" s="41">
        <v>99.45</v>
      </c>
      <c r="F4" s="40">
        <v>149.175</v>
      </c>
      <c r="G4" s="41">
        <v>95.98</v>
      </c>
      <c r="H4" s="40"/>
      <c r="I4" s="86"/>
      <c r="J4" s="108"/>
      <c r="K4" s="108"/>
    </row>
    <row r="5" spans="1:11" ht="23.25" customHeight="1">
      <c r="A5" s="29">
        <f t="shared" si="0"/>
        <v>4</v>
      </c>
      <c r="B5" s="30">
        <v>1</v>
      </c>
      <c r="C5" s="59" t="s">
        <v>68</v>
      </c>
      <c r="D5" s="59" t="s">
        <v>40</v>
      </c>
      <c r="E5" s="42">
        <v>98.46</v>
      </c>
      <c r="F5" s="26">
        <v>147.69</v>
      </c>
      <c r="G5" s="42">
        <v>94.81</v>
      </c>
      <c r="H5" s="26"/>
      <c r="I5" s="17"/>
      <c r="J5" s="83"/>
      <c r="K5" s="83"/>
    </row>
    <row r="6" spans="1:11" ht="12.75">
      <c r="A6" s="29">
        <f t="shared" si="0"/>
        <v>5</v>
      </c>
      <c r="B6" s="30">
        <v>5</v>
      </c>
      <c r="C6" s="59" t="s">
        <v>72</v>
      </c>
      <c r="D6" s="59" t="s">
        <v>39</v>
      </c>
      <c r="E6" s="42">
        <v>96.48</v>
      </c>
      <c r="F6" s="26">
        <v>144.72</v>
      </c>
      <c r="G6" s="42">
        <v>89.12</v>
      </c>
      <c r="H6" s="26"/>
      <c r="I6" s="17"/>
      <c r="J6" s="83"/>
      <c r="K6" s="83"/>
    </row>
    <row r="7" spans="1:11" ht="12.75">
      <c r="A7" s="29">
        <f t="shared" si="0"/>
        <v>6</v>
      </c>
      <c r="B7" s="30">
        <v>14</v>
      </c>
      <c r="C7" s="59" t="s">
        <v>81</v>
      </c>
      <c r="D7" s="60" t="s">
        <v>38</v>
      </c>
      <c r="E7" s="42">
        <v>96.06</v>
      </c>
      <c r="F7" s="26">
        <v>144.09</v>
      </c>
      <c r="G7" s="42">
        <v>86.62</v>
      </c>
      <c r="H7" s="26"/>
      <c r="I7" s="84"/>
      <c r="J7" s="83"/>
      <c r="K7" s="83"/>
    </row>
    <row r="8" spans="1:11" ht="12.75">
      <c r="A8" s="29">
        <f t="shared" si="0"/>
        <v>7</v>
      </c>
      <c r="B8" s="123">
        <v>22</v>
      </c>
      <c r="C8" s="124" t="s">
        <v>87</v>
      </c>
      <c r="D8" s="124" t="s">
        <v>53</v>
      </c>
      <c r="E8" s="42">
        <v>95.09</v>
      </c>
      <c r="F8" s="26">
        <v>142.635</v>
      </c>
      <c r="G8" s="42"/>
      <c r="H8" s="26"/>
      <c r="I8" s="17"/>
      <c r="J8" s="83"/>
      <c r="K8" s="83"/>
    </row>
    <row r="9" spans="1:11" ht="12.75">
      <c r="A9" s="29">
        <f t="shared" si="0"/>
        <v>8</v>
      </c>
      <c r="B9" s="30">
        <v>31</v>
      </c>
      <c r="C9" s="59" t="s">
        <v>94</v>
      </c>
      <c r="D9" s="59" t="s">
        <v>40</v>
      </c>
      <c r="E9" s="42">
        <v>93.96</v>
      </c>
      <c r="F9" s="26">
        <v>140.94</v>
      </c>
      <c r="G9" s="42"/>
      <c r="H9" s="26"/>
      <c r="I9" s="17"/>
      <c r="J9" s="83"/>
      <c r="K9" s="83"/>
    </row>
    <row r="10" spans="1:11" ht="12.75">
      <c r="A10" s="29">
        <f t="shared" si="0"/>
        <v>9</v>
      </c>
      <c r="B10" s="30">
        <v>12</v>
      </c>
      <c r="C10" s="60" t="s">
        <v>79</v>
      </c>
      <c r="D10" s="60" t="s">
        <v>51</v>
      </c>
      <c r="E10" s="42">
        <v>93.91</v>
      </c>
      <c r="F10" s="26">
        <v>140.865</v>
      </c>
      <c r="H10" s="83"/>
      <c r="I10" s="17"/>
      <c r="J10" s="83"/>
      <c r="K10" s="83"/>
    </row>
    <row r="11" spans="1:11" ht="12.75">
      <c r="A11" s="29">
        <f t="shared" si="0"/>
        <v>10</v>
      </c>
      <c r="B11" s="123">
        <v>23</v>
      </c>
      <c r="C11" s="124" t="s">
        <v>88</v>
      </c>
      <c r="D11" s="124" t="s">
        <v>51</v>
      </c>
      <c r="E11" s="42">
        <v>93.62</v>
      </c>
      <c r="F11" s="26">
        <v>140.43</v>
      </c>
      <c r="H11" s="83"/>
      <c r="I11" s="17"/>
      <c r="J11" s="83"/>
      <c r="K11" s="83"/>
    </row>
    <row r="12" spans="1:11" ht="12.75">
      <c r="A12" s="29">
        <f t="shared" si="0"/>
        <v>11</v>
      </c>
      <c r="B12" s="30">
        <v>32</v>
      </c>
      <c r="C12" s="59" t="s">
        <v>95</v>
      </c>
      <c r="D12" s="59" t="s">
        <v>51</v>
      </c>
      <c r="E12" s="42">
        <v>92.05</v>
      </c>
      <c r="F12" s="26">
        <v>138.075</v>
      </c>
      <c r="H12" s="83"/>
      <c r="I12" s="17"/>
      <c r="J12" s="83"/>
      <c r="K12" s="83"/>
    </row>
    <row r="13" spans="1:11" ht="12.75">
      <c r="A13" s="29">
        <f t="shared" si="0"/>
        <v>12</v>
      </c>
      <c r="B13" s="30">
        <v>53</v>
      </c>
      <c r="C13" s="59" t="s">
        <v>110</v>
      </c>
      <c r="D13" s="60" t="s">
        <v>38</v>
      </c>
      <c r="E13" s="42">
        <v>92.01</v>
      </c>
      <c r="F13" s="26">
        <v>138.01500000000001</v>
      </c>
      <c r="H13" s="83"/>
      <c r="I13" s="17"/>
      <c r="J13" s="83"/>
      <c r="K13" s="83"/>
    </row>
    <row r="14" spans="1:11" ht="12.75">
      <c r="A14" s="29">
        <f t="shared" si="0"/>
        <v>13</v>
      </c>
      <c r="B14" s="30">
        <v>43</v>
      </c>
      <c r="C14" s="59" t="s">
        <v>104</v>
      </c>
      <c r="D14" s="59" t="s">
        <v>51</v>
      </c>
      <c r="E14" s="42">
        <v>90.99</v>
      </c>
      <c r="F14" s="26">
        <v>136.48499999999999</v>
      </c>
      <c r="H14" s="83"/>
      <c r="I14" s="17"/>
      <c r="J14" s="83"/>
      <c r="K14" s="83"/>
    </row>
    <row r="15" spans="1:11" ht="12.75">
      <c r="A15" s="29">
        <f t="shared" si="0"/>
        <v>14</v>
      </c>
      <c r="B15" s="30">
        <v>54</v>
      </c>
      <c r="C15" s="59" t="s">
        <v>111</v>
      </c>
      <c r="D15" s="59" t="s">
        <v>38</v>
      </c>
      <c r="E15" s="42">
        <v>90.94</v>
      </c>
      <c r="F15" s="26">
        <v>136.41</v>
      </c>
      <c r="H15" s="83"/>
      <c r="I15" s="17"/>
      <c r="J15" s="83"/>
      <c r="K15" s="83"/>
    </row>
    <row r="16" spans="1:11" ht="12.75">
      <c r="A16" s="29">
        <f t="shared" si="0"/>
        <v>15</v>
      </c>
      <c r="B16" s="30">
        <v>33</v>
      </c>
      <c r="C16" s="59" t="s">
        <v>96</v>
      </c>
      <c r="D16" s="59" t="s">
        <v>39</v>
      </c>
      <c r="E16" s="42">
        <v>90.39</v>
      </c>
      <c r="F16" s="26">
        <v>135.585</v>
      </c>
      <c r="H16" s="83"/>
      <c r="I16" s="17"/>
      <c r="J16" s="83"/>
      <c r="K16" s="83"/>
    </row>
    <row r="17" spans="1:11" ht="12.75">
      <c r="A17" s="29">
        <f t="shared" si="0"/>
        <v>16</v>
      </c>
      <c r="B17" s="30">
        <v>7</v>
      </c>
      <c r="C17" s="59" t="s">
        <v>74</v>
      </c>
      <c r="D17" s="59" t="s">
        <v>75</v>
      </c>
      <c r="E17" s="42">
        <v>88.26</v>
      </c>
      <c r="F17" s="26">
        <v>132.39000000000001</v>
      </c>
      <c r="H17" s="83"/>
      <c r="I17" s="17"/>
      <c r="J17" s="83"/>
      <c r="K17" s="83"/>
    </row>
    <row r="18" spans="1:11" ht="12.75">
      <c r="A18" s="29">
        <f t="shared" si="0"/>
        <v>17</v>
      </c>
      <c r="B18" s="123">
        <v>24</v>
      </c>
      <c r="C18" s="124" t="s">
        <v>89</v>
      </c>
      <c r="D18" s="124" t="s">
        <v>38</v>
      </c>
      <c r="E18" s="42">
        <v>88.04</v>
      </c>
      <c r="F18" s="26">
        <v>132.06</v>
      </c>
      <c r="H18" s="83"/>
      <c r="I18" s="17"/>
      <c r="J18" s="83"/>
      <c r="K18" s="83"/>
    </row>
    <row r="19" spans="1:11" ht="12.75">
      <c r="A19" s="29">
        <f t="shared" si="0"/>
        <v>18</v>
      </c>
      <c r="B19" s="30">
        <v>4</v>
      </c>
      <c r="C19" s="59" t="s">
        <v>71</v>
      </c>
      <c r="D19" s="59" t="s">
        <v>53</v>
      </c>
      <c r="E19" s="42">
        <v>87.02</v>
      </c>
      <c r="F19" s="26">
        <v>130.53</v>
      </c>
      <c r="H19" s="83"/>
      <c r="I19" s="17"/>
      <c r="J19" s="83"/>
      <c r="K19" s="83"/>
    </row>
    <row r="20" spans="1:11" ht="12.75">
      <c r="A20" s="29">
        <f t="shared" si="0"/>
        <v>19</v>
      </c>
      <c r="B20" s="123">
        <v>25</v>
      </c>
      <c r="C20" s="124" t="s">
        <v>90</v>
      </c>
      <c r="D20" s="124" t="s">
        <v>75</v>
      </c>
      <c r="E20" s="42">
        <v>85.46</v>
      </c>
      <c r="F20" s="26">
        <v>128.19</v>
      </c>
      <c r="H20" s="83"/>
      <c r="I20" s="17"/>
      <c r="J20" s="83"/>
      <c r="K20" s="83"/>
    </row>
    <row r="21" spans="1:11" ht="12.75">
      <c r="A21" s="29">
        <f t="shared" si="0"/>
        <v>20</v>
      </c>
      <c r="B21" s="30">
        <v>16</v>
      </c>
      <c r="C21" s="59" t="s">
        <v>83</v>
      </c>
      <c r="D21" s="59" t="s">
        <v>39</v>
      </c>
      <c r="E21" s="42">
        <v>84.73</v>
      </c>
      <c r="F21" s="26">
        <v>127.095</v>
      </c>
      <c r="H21" s="83"/>
      <c r="I21" s="17"/>
      <c r="J21" s="83"/>
      <c r="K21" s="83"/>
    </row>
    <row r="22" spans="1:11" ht="12.75">
      <c r="A22" s="29">
        <f t="shared" si="0"/>
        <v>21</v>
      </c>
      <c r="B22" s="30">
        <v>35</v>
      </c>
      <c r="C22" s="59" t="s">
        <v>98</v>
      </c>
      <c r="D22" s="59" t="s">
        <v>39</v>
      </c>
      <c r="E22" s="42">
        <v>80.8</v>
      </c>
      <c r="F22" s="26">
        <v>121.19999999999999</v>
      </c>
      <c r="H22" s="83"/>
      <c r="I22" s="17"/>
      <c r="J22" s="83"/>
      <c r="K22" s="83"/>
    </row>
    <row r="23" spans="1:11" ht="12.75">
      <c r="A23" s="29">
        <f t="shared" si="0"/>
        <v>22</v>
      </c>
      <c r="B23" s="30">
        <v>55</v>
      </c>
      <c r="C23" s="59" t="s">
        <v>112</v>
      </c>
      <c r="D23" s="59" t="s">
        <v>38</v>
      </c>
      <c r="E23" s="42">
        <v>75.39</v>
      </c>
      <c r="F23" s="26">
        <v>113.08500000000001</v>
      </c>
      <c r="H23" s="83"/>
      <c r="I23" s="17"/>
      <c r="J23" s="83"/>
      <c r="K23" s="83"/>
    </row>
    <row r="24" spans="1:11" ht="12.75">
      <c r="A24" s="29">
        <f t="shared" si="0"/>
        <v>23</v>
      </c>
      <c r="B24" s="30">
        <v>56</v>
      </c>
      <c r="C24" s="59" t="s">
        <v>113</v>
      </c>
      <c r="D24" s="60" t="s">
        <v>41</v>
      </c>
      <c r="E24" s="42">
        <v>71.05</v>
      </c>
      <c r="F24" s="26">
        <v>106.57499999999999</v>
      </c>
      <c r="H24" s="83"/>
      <c r="I24" s="17"/>
      <c r="J24" s="83"/>
      <c r="K24" s="83"/>
    </row>
    <row r="25" spans="1:11" ht="12.75">
      <c r="A25" s="29">
        <f t="shared" si="0"/>
        <v>24</v>
      </c>
      <c r="B25" s="30">
        <v>15</v>
      </c>
      <c r="C25" s="59" t="s">
        <v>82</v>
      </c>
      <c r="D25" s="59" t="s">
        <v>38</v>
      </c>
      <c r="E25" s="42">
        <v>0</v>
      </c>
      <c r="F25" s="26">
        <v>0</v>
      </c>
      <c r="H25" s="83"/>
      <c r="I25" s="17"/>
      <c r="J25" s="83"/>
      <c r="K25" s="83"/>
    </row>
    <row r="26" spans="1:11" ht="12.75">
      <c r="A26" s="29">
        <f t="shared" si="0"/>
        <v>25</v>
      </c>
      <c r="B26" s="30">
        <v>41</v>
      </c>
      <c r="C26" s="59" t="s">
        <v>102</v>
      </c>
      <c r="D26" s="59" t="s">
        <v>38</v>
      </c>
      <c r="E26" s="42">
        <v>0</v>
      </c>
      <c r="F26" s="26">
        <v>0</v>
      </c>
      <c r="H26" s="83"/>
      <c r="I26" s="17"/>
      <c r="J26" s="83"/>
      <c r="K26" s="83"/>
    </row>
    <row r="27" spans="1:11" ht="12.75">
      <c r="A27" s="29">
        <f t="shared" si="0"/>
        <v>26</v>
      </c>
      <c r="B27" s="30">
        <v>57</v>
      </c>
      <c r="C27" s="59" t="s">
        <v>114</v>
      </c>
      <c r="D27" s="60" t="s">
        <v>75</v>
      </c>
      <c r="E27" s="42">
        <v>0</v>
      </c>
      <c r="F27" s="26">
        <v>0</v>
      </c>
      <c r="H27" s="83"/>
      <c r="I27" s="17"/>
      <c r="J27" s="83"/>
      <c r="K27" s="83"/>
    </row>
    <row r="28" ht="12.75">
      <c r="D28" s="76"/>
    </row>
    <row r="29" ht="12.75">
      <c r="D29" s="76"/>
    </row>
    <row r="30" ht="12.75">
      <c r="D30" s="76"/>
    </row>
    <row r="31" ht="12.75">
      <c r="D31" s="76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Kursiv"Multi Weit Zweihand  18g Herren&amp;C&amp;"Microsoft Sans Serif,Fett"&amp;14 54. Internationale Deutsche Casting-Meisterschaft
Halle  20. - 23.08.2009&amp;R
&amp;"MS Sans Serif,Fett Kursiv"Multiplier Distance Double Handed  18g Men</oddHeader>
    <oddFooter>&amp;R&amp;O&amp;G
&amp;"Microsoft Sans Serif,Standard"&amp;8Verband Deutscher Sportfischer e. V.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53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3.28125" style="91" bestFit="1" customWidth="1"/>
    <col min="2" max="2" width="4.7109375" style="94" bestFit="1" customWidth="1"/>
    <col min="3" max="3" width="18.8515625" style="94" bestFit="1" customWidth="1"/>
    <col min="4" max="4" width="24.140625" style="94" bestFit="1" customWidth="1"/>
    <col min="5" max="5" width="10.421875" style="93" bestFit="1" customWidth="1"/>
    <col min="6" max="6" width="9.28125" style="93" bestFit="1" customWidth="1"/>
    <col min="7" max="7" width="9.140625" style="93" bestFit="1" customWidth="1"/>
    <col min="8" max="8" width="9.28125" style="93" bestFit="1" customWidth="1"/>
    <col min="9" max="16384" width="11.421875" style="93" customWidth="1"/>
  </cols>
  <sheetData>
    <row r="1" spans="1:12" s="92" customFormat="1" ht="26.25" customHeight="1">
      <c r="A1" s="91" t="s">
        <v>43</v>
      </c>
      <c r="B1" s="43" t="s">
        <v>21</v>
      </c>
      <c r="C1" s="44" t="s">
        <v>0</v>
      </c>
      <c r="D1" s="44" t="s">
        <v>22</v>
      </c>
      <c r="E1" s="45" t="s">
        <v>7</v>
      </c>
      <c r="F1" s="46" t="s">
        <v>29</v>
      </c>
      <c r="G1" s="43" t="s">
        <v>28</v>
      </c>
      <c r="H1" s="46" t="s">
        <v>29</v>
      </c>
      <c r="I1" s="15"/>
      <c r="J1" s="15"/>
      <c r="K1" s="15"/>
      <c r="L1" s="15"/>
    </row>
    <row r="2" spans="1:12" ht="12.75">
      <c r="A2" s="85">
        <v>1</v>
      </c>
      <c r="B2" s="85">
        <v>12</v>
      </c>
      <c r="C2" s="87" t="s">
        <v>79</v>
      </c>
      <c r="D2" s="87" t="s">
        <v>51</v>
      </c>
      <c r="E2" s="38">
        <v>95</v>
      </c>
      <c r="F2" s="47">
        <v>0.0015708333333333332</v>
      </c>
      <c r="G2" s="79">
        <v>100</v>
      </c>
      <c r="H2" s="80">
        <v>0.0013856481481481482</v>
      </c>
      <c r="I2" s="83"/>
      <c r="J2" s="83"/>
      <c r="K2" s="83"/>
      <c r="L2" s="17"/>
    </row>
    <row r="3" spans="1:12" ht="12.75">
      <c r="A3" s="85">
        <v>2</v>
      </c>
      <c r="B3" s="85">
        <v>52</v>
      </c>
      <c r="C3" s="86" t="s">
        <v>109</v>
      </c>
      <c r="D3" s="86" t="s">
        <v>39</v>
      </c>
      <c r="E3" s="38">
        <v>95</v>
      </c>
      <c r="F3" s="47">
        <v>0.0012916666666666664</v>
      </c>
      <c r="G3" s="79">
        <v>95</v>
      </c>
      <c r="H3" s="80">
        <v>0.0011140046296296295</v>
      </c>
      <c r="I3" s="83"/>
      <c r="J3" s="83"/>
      <c r="K3" s="83"/>
      <c r="L3" s="17"/>
    </row>
    <row r="4" spans="1:12" ht="12.75">
      <c r="A4" s="85">
        <v>3</v>
      </c>
      <c r="B4" s="122">
        <v>21</v>
      </c>
      <c r="C4" s="122" t="s">
        <v>86</v>
      </c>
      <c r="D4" s="122" t="s">
        <v>51</v>
      </c>
      <c r="E4" s="38">
        <v>100</v>
      </c>
      <c r="F4" s="47">
        <v>0.0018684027777777779</v>
      </c>
      <c r="G4" s="79">
        <v>95</v>
      </c>
      <c r="H4" s="80">
        <v>0.0015856481481481479</v>
      </c>
      <c r="I4" s="83"/>
      <c r="J4" s="83"/>
      <c r="K4" s="83"/>
      <c r="L4" s="17"/>
    </row>
    <row r="5" spans="1:12" ht="23.25" customHeight="1">
      <c r="A5" s="85">
        <v>4</v>
      </c>
      <c r="B5" s="18">
        <v>6</v>
      </c>
      <c r="C5" s="17" t="s">
        <v>73</v>
      </c>
      <c r="D5" s="17" t="s">
        <v>39</v>
      </c>
      <c r="E5" s="32">
        <v>100</v>
      </c>
      <c r="F5" s="31">
        <v>0.0016128472222222221</v>
      </c>
      <c r="G5" s="78">
        <v>95</v>
      </c>
      <c r="H5" s="77">
        <v>0.0016942129629629631</v>
      </c>
      <c r="I5" s="83"/>
      <c r="J5" s="83"/>
      <c r="K5" s="83"/>
      <c r="L5" s="17"/>
    </row>
    <row r="6" spans="1:12" ht="12.75">
      <c r="A6" s="85">
        <v>5</v>
      </c>
      <c r="B6" s="18">
        <v>1</v>
      </c>
      <c r="C6" s="17" t="s">
        <v>68</v>
      </c>
      <c r="D6" s="17" t="s">
        <v>40</v>
      </c>
      <c r="E6" s="37">
        <v>95</v>
      </c>
      <c r="F6" s="31">
        <v>0.0017092592592592591</v>
      </c>
      <c r="G6" s="81">
        <v>90</v>
      </c>
      <c r="H6" s="77">
        <v>0.001088310185185185</v>
      </c>
      <c r="I6" s="83"/>
      <c r="J6" s="83"/>
      <c r="K6" s="83"/>
      <c r="L6" s="17"/>
    </row>
    <row r="7" spans="1:12" ht="12.75">
      <c r="A7" s="85">
        <v>6</v>
      </c>
      <c r="B7" s="18">
        <v>14</v>
      </c>
      <c r="C7" s="17" t="s">
        <v>81</v>
      </c>
      <c r="D7" s="84" t="s">
        <v>38</v>
      </c>
      <c r="E7" s="32">
        <v>100</v>
      </c>
      <c r="F7" s="31">
        <v>0.0015935185185185184</v>
      </c>
      <c r="G7" s="78">
        <v>85</v>
      </c>
      <c r="H7" s="77">
        <v>0.0014771990740740741</v>
      </c>
      <c r="I7" s="83"/>
      <c r="J7" s="83"/>
      <c r="K7" s="83"/>
      <c r="L7" s="17"/>
    </row>
    <row r="8" spans="1:12" ht="12.75">
      <c r="A8" s="85">
        <v>7</v>
      </c>
      <c r="B8" s="18">
        <v>2</v>
      </c>
      <c r="C8" s="17" t="s">
        <v>69</v>
      </c>
      <c r="D8" s="17" t="s">
        <v>51</v>
      </c>
      <c r="E8" s="32">
        <v>95</v>
      </c>
      <c r="F8" s="31">
        <v>0.0017100694444444444</v>
      </c>
      <c r="G8" s="78"/>
      <c r="H8" s="77"/>
      <c r="I8" s="83"/>
      <c r="J8" s="83"/>
      <c r="K8" s="83"/>
      <c r="L8" s="17"/>
    </row>
    <row r="9" spans="1:12" ht="12.75">
      <c r="A9" s="85">
        <v>8</v>
      </c>
      <c r="B9" s="18">
        <v>33</v>
      </c>
      <c r="C9" s="17" t="s">
        <v>96</v>
      </c>
      <c r="D9" s="17" t="s">
        <v>39</v>
      </c>
      <c r="E9" s="32">
        <v>95</v>
      </c>
      <c r="F9" s="31">
        <v>0.0019444444444444442</v>
      </c>
      <c r="G9" s="78"/>
      <c r="H9" s="77"/>
      <c r="I9" s="83"/>
      <c r="J9" s="83"/>
      <c r="K9" s="83"/>
      <c r="L9" s="17"/>
    </row>
    <row r="10" spans="1:12" ht="12.75">
      <c r="A10" s="85">
        <v>9</v>
      </c>
      <c r="B10" s="120">
        <v>23</v>
      </c>
      <c r="C10" s="120" t="s">
        <v>88</v>
      </c>
      <c r="D10" s="120" t="s">
        <v>51</v>
      </c>
      <c r="E10" s="32">
        <v>95</v>
      </c>
      <c r="F10" s="31">
        <v>0.0019828703703703705</v>
      </c>
      <c r="G10" s="78"/>
      <c r="H10" s="77"/>
      <c r="I10" s="83"/>
      <c r="J10" s="83"/>
      <c r="K10" s="83"/>
      <c r="L10" s="17"/>
    </row>
    <row r="11" spans="1:12" ht="12.75">
      <c r="A11" s="85">
        <v>10</v>
      </c>
      <c r="B11" s="18">
        <v>18</v>
      </c>
      <c r="C11" s="17" t="s">
        <v>85</v>
      </c>
      <c r="D11" s="17" t="s">
        <v>38</v>
      </c>
      <c r="E11" s="32">
        <v>95</v>
      </c>
      <c r="F11" s="31">
        <v>0.002111111111111111</v>
      </c>
      <c r="G11" s="78"/>
      <c r="H11" s="77"/>
      <c r="I11" s="83"/>
      <c r="J11" s="83"/>
      <c r="K11" s="83"/>
      <c r="L11" s="17"/>
    </row>
    <row r="12" spans="1:12" ht="12.75">
      <c r="A12" s="85">
        <v>11</v>
      </c>
      <c r="B12" s="18">
        <v>43</v>
      </c>
      <c r="C12" s="17" t="s">
        <v>104</v>
      </c>
      <c r="D12" s="17" t="s">
        <v>51</v>
      </c>
      <c r="E12" s="32">
        <v>95</v>
      </c>
      <c r="F12" s="31">
        <v>0.002264930555555555</v>
      </c>
      <c r="G12" s="78"/>
      <c r="H12" s="77"/>
      <c r="I12" s="83"/>
      <c r="J12" s="83"/>
      <c r="K12" s="83"/>
      <c r="L12" s="84"/>
    </row>
    <row r="13" spans="1:12" ht="12.75">
      <c r="A13" s="85">
        <v>12</v>
      </c>
      <c r="B13" s="18">
        <v>55</v>
      </c>
      <c r="C13" s="17" t="s">
        <v>112</v>
      </c>
      <c r="D13" s="17" t="s">
        <v>38</v>
      </c>
      <c r="E13" s="32">
        <v>95</v>
      </c>
      <c r="F13" s="31">
        <v>0.0023216435185185185</v>
      </c>
      <c r="G13" s="78"/>
      <c r="H13" s="77"/>
      <c r="I13" s="83"/>
      <c r="J13" s="83"/>
      <c r="K13" s="83"/>
      <c r="L13" s="17"/>
    </row>
    <row r="14" spans="1:12" ht="12.75">
      <c r="A14" s="85">
        <v>13</v>
      </c>
      <c r="B14" s="18">
        <v>11</v>
      </c>
      <c r="C14" s="17" t="s">
        <v>78</v>
      </c>
      <c r="D14" s="17" t="s">
        <v>42</v>
      </c>
      <c r="E14" s="32">
        <v>95</v>
      </c>
      <c r="F14" s="31">
        <v>0.002423726851851852</v>
      </c>
      <c r="G14" s="78"/>
      <c r="H14" s="77"/>
      <c r="I14" s="83"/>
      <c r="J14" s="83"/>
      <c r="K14" s="83"/>
      <c r="L14" s="17"/>
    </row>
    <row r="15" spans="1:12" ht="12.75">
      <c r="A15" s="85">
        <v>14</v>
      </c>
      <c r="B15" s="18">
        <v>7</v>
      </c>
      <c r="C15" s="17" t="s">
        <v>74</v>
      </c>
      <c r="D15" s="17" t="s">
        <v>75</v>
      </c>
      <c r="E15" s="32">
        <v>95</v>
      </c>
      <c r="F15" s="31">
        <v>0.0025425925925925924</v>
      </c>
      <c r="G15" s="78"/>
      <c r="H15" s="77"/>
      <c r="I15" s="83"/>
      <c r="J15" s="83"/>
      <c r="K15" s="83"/>
      <c r="L15" s="17"/>
    </row>
    <row r="16" spans="1:12" ht="12.75">
      <c r="A16" s="85">
        <v>15</v>
      </c>
      <c r="B16" s="18">
        <v>58</v>
      </c>
      <c r="C16" s="17" t="s">
        <v>115</v>
      </c>
      <c r="D16" s="17" t="s">
        <v>39</v>
      </c>
      <c r="E16" s="32">
        <v>95</v>
      </c>
      <c r="F16" s="31">
        <v>0.002546296296296296</v>
      </c>
      <c r="G16" s="78"/>
      <c r="H16" s="77"/>
      <c r="I16" s="83"/>
      <c r="J16" s="83"/>
      <c r="K16" s="83"/>
      <c r="L16" s="17"/>
    </row>
    <row r="17" spans="1:12" ht="12.75">
      <c r="A17" s="85">
        <v>16</v>
      </c>
      <c r="B17" s="120">
        <v>25</v>
      </c>
      <c r="C17" s="120" t="s">
        <v>90</v>
      </c>
      <c r="D17" s="120" t="s">
        <v>75</v>
      </c>
      <c r="E17" s="32">
        <v>95</v>
      </c>
      <c r="F17" s="31">
        <v>0.0026131944444444445</v>
      </c>
      <c r="G17" s="78"/>
      <c r="H17" s="77"/>
      <c r="I17" s="83"/>
      <c r="J17" s="83"/>
      <c r="K17" s="83"/>
      <c r="L17" s="17"/>
    </row>
    <row r="18" spans="1:12" ht="12.75">
      <c r="A18" s="85">
        <v>17</v>
      </c>
      <c r="B18" s="18">
        <v>57</v>
      </c>
      <c r="C18" s="17" t="s">
        <v>114</v>
      </c>
      <c r="D18" s="84" t="s">
        <v>75</v>
      </c>
      <c r="E18" s="32">
        <v>95</v>
      </c>
      <c r="F18" s="31">
        <v>0.003014236111111111</v>
      </c>
      <c r="G18" s="78"/>
      <c r="H18" s="77"/>
      <c r="I18" s="83"/>
      <c r="J18" s="83"/>
      <c r="K18" s="83"/>
      <c r="L18" s="17"/>
    </row>
    <row r="19" spans="1:12" ht="12.75">
      <c r="A19" s="85">
        <v>18</v>
      </c>
      <c r="B19" s="120">
        <v>26</v>
      </c>
      <c r="C19" s="120" t="s">
        <v>91</v>
      </c>
      <c r="D19" s="120" t="s">
        <v>38</v>
      </c>
      <c r="E19" s="32">
        <v>95</v>
      </c>
      <c r="F19" s="31">
        <v>0.003364814814814815</v>
      </c>
      <c r="G19" s="78"/>
      <c r="H19" s="77"/>
      <c r="I19" s="83"/>
      <c r="J19" s="83"/>
      <c r="K19" s="83"/>
      <c r="L19" s="17"/>
    </row>
    <row r="20" spans="1:12" ht="12.75">
      <c r="A20" s="85">
        <v>19</v>
      </c>
      <c r="B20" s="18">
        <v>38</v>
      </c>
      <c r="C20" s="17" t="s">
        <v>101</v>
      </c>
      <c r="D20" s="17" t="s">
        <v>51</v>
      </c>
      <c r="E20" s="32">
        <v>90</v>
      </c>
      <c r="F20" s="31">
        <v>0.001485185185185185</v>
      </c>
      <c r="G20" s="78"/>
      <c r="H20" s="77"/>
      <c r="I20" s="83"/>
      <c r="J20" s="83"/>
      <c r="K20" s="83"/>
      <c r="L20" s="17"/>
    </row>
    <row r="21" spans="1:12" ht="12.75">
      <c r="A21" s="85">
        <v>20</v>
      </c>
      <c r="B21" s="18">
        <v>42</v>
      </c>
      <c r="C21" s="17" t="s">
        <v>103</v>
      </c>
      <c r="D21" s="17" t="s">
        <v>53</v>
      </c>
      <c r="E21" s="32">
        <v>90</v>
      </c>
      <c r="F21" s="31">
        <v>0.0015039351851851852</v>
      </c>
      <c r="G21" s="78"/>
      <c r="H21" s="77"/>
      <c r="I21" s="83"/>
      <c r="J21" s="83"/>
      <c r="K21" s="83"/>
      <c r="L21" s="17"/>
    </row>
    <row r="22" spans="1:12" ht="12.75">
      <c r="A22" s="85">
        <v>21</v>
      </c>
      <c r="B22" s="18">
        <v>5</v>
      </c>
      <c r="C22" s="17" t="s">
        <v>72</v>
      </c>
      <c r="D22" s="17" t="s">
        <v>39</v>
      </c>
      <c r="E22" s="32">
        <v>90</v>
      </c>
      <c r="F22" s="31">
        <v>0.0017538194444444443</v>
      </c>
      <c r="G22" s="78"/>
      <c r="H22" s="77"/>
      <c r="I22" s="83"/>
      <c r="J22" s="83"/>
      <c r="K22" s="83"/>
      <c r="L22" s="17"/>
    </row>
    <row r="23" spans="1:12" ht="12.75">
      <c r="A23" s="85">
        <v>22</v>
      </c>
      <c r="B23" s="18">
        <v>31</v>
      </c>
      <c r="C23" s="17" t="s">
        <v>94</v>
      </c>
      <c r="D23" s="17" t="s">
        <v>40</v>
      </c>
      <c r="E23" s="32">
        <v>90</v>
      </c>
      <c r="F23" s="31">
        <v>0.0020775462962962965</v>
      </c>
      <c r="G23" s="78"/>
      <c r="H23" s="77"/>
      <c r="I23" s="83"/>
      <c r="J23" s="83"/>
      <c r="K23" s="83"/>
      <c r="L23" s="17"/>
    </row>
    <row r="24" spans="1:12" ht="12.75">
      <c r="A24" s="85">
        <v>23</v>
      </c>
      <c r="B24" s="18">
        <v>32</v>
      </c>
      <c r="C24" s="17" t="s">
        <v>95</v>
      </c>
      <c r="D24" s="17" t="s">
        <v>51</v>
      </c>
      <c r="E24" s="32">
        <v>90</v>
      </c>
      <c r="F24" s="31">
        <v>0.002291087962962963</v>
      </c>
      <c r="G24" s="78"/>
      <c r="H24" s="77"/>
      <c r="I24" s="83"/>
      <c r="J24" s="83"/>
      <c r="K24" s="83"/>
      <c r="L24" s="17"/>
    </row>
    <row r="25" spans="1:12" ht="12.75">
      <c r="A25" s="85">
        <v>24</v>
      </c>
      <c r="B25" s="18">
        <v>15</v>
      </c>
      <c r="C25" s="17" t="s">
        <v>82</v>
      </c>
      <c r="D25" s="17" t="s">
        <v>38</v>
      </c>
      <c r="E25" s="32">
        <v>90</v>
      </c>
      <c r="F25" s="31">
        <v>0.002613541666666667</v>
      </c>
      <c r="G25" s="78"/>
      <c r="H25" s="77"/>
      <c r="I25" s="83"/>
      <c r="J25" s="83"/>
      <c r="K25" s="83"/>
      <c r="L25" s="17"/>
    </row>
    <row r="26" spans="1:12" ht="12.75">
      <c r="A26" s="85">
        <v>25</v>
      </c>
      <c r="B26" s="18">
        <v>8</v>
      </c>
      <c r="C26" s="17" t="s">
        <v>76</v>
      </c>
      <c r="D26" s="17" t="s">
        <v>38</v>
      </c>
      <c r="E26" s="32">
        <v>90</v>
      </c>
      <c r="F26" s="31">
        <v>0.0029030092592592593</v>
      </c>
      <c r="G26" s="78"/>
      <c r="H26" s="77"/>
      <c r="I26" s="83"/>
      <c r="J26" s="83"/>
      <c r="K26" s="83"/>
      <c r="L26" s="17"/>
    </row>
    <row r="27" spans="1:12" ht="12.75">
      <c r="A27" s="85">
        <v>26</v>
      </c>
      <c r="B27" s="18">
        <v>41</v>
      </c>
      <c r="C27" s="17" t="s">
        <v>102</v>
      </c>
      <c r="D27" s="17" t="s">
        <v>38</v>
      </c>
      <c r="E27" s="32">
        <v>85</v>
      </c>
      <c r="F27" s="31">
        <v>0.0017407407407407408</v>
      </c>
      <c r="G27" s="78"/>
      <c r="H27" s="77"/>
      <c r="I27" s="83"/>
      <c r="J27" s="83"/>
      <c r="K27" s="83"/>
      <c r="L27" s="17"/>
    </row>
    <row r="28" spans="1:12" ht="12.75">
      <c r="A28" s="85">
        <v>27</v>
      </c>
      <c r="B28" s="18">
        <v>13</v>
      </c>
      <c r="C28" s="17" t="s">
        <v>80</v>
      </c>
      <c r="D28" s="17" t="s">
        <v>40</v>
      </c>
      <c r="E28" s="32">
        <v>85</v>
      </c>
      <c r="F28" s="31">
        <v>0.0020261574074074075</v>
      </c>
      <c r="G28" s="78"/>
      <c r="H28" s="77"/>
      <c r="I28" s="83"/>
      <c r="J28" s="83"/>
      <c r="K28" s="83"/>
      <c r="L28" s="17"/>
    </row>
    <row r="29" spans="1:12" ht="12.75">
      <c r="A29" s="85">
        <v>28</v>
      </c>
      <c r="B29" s="18">
        <v>3</v>
      </c>
      <c r="C29" s="17" t="s">
        <v>70</v>
      </c>
      <c r="D29" s="17" t="s">
        <v>53</v>
      </c>
      <c r="E29" s="32">
        <v>85</v>
      </c>
      <c r="F29" s="31">
        <v>0.0022203703703703704</v>
      </c>
      <c r="G29" s="78"/>
      <c r="H29" s="77"/>
      <c r="I29" s="83"/>
      <c r="J29" s="83"/>
      <c r="K29" s="83"/>
      <c r="L29" s="17"/>
    </row>
    <row r="30" spans="1:12" ht="12.75">
      <c r="A30" s="85">
        <v>29</v>
      </c>
      <c r="B30" s="18">
        <v>16</v>
      </c>
      <c r="C30" s="17" t="s">
        <v>83</v>
      </c>
      <c r="D30" s="17" t="s">
        <v>39</v>
      </c>
      <c r="E30" s="32">
        <v>85</v>
      </c>
      <c r="F30" s="31">
        <v>0.0030233796296296293</v>
      </c>
      <c r="G30" s="78"/>
      <c r="H30" s="77"/>
      <c r="I30" s="83"/>
      <c r="J30" s="83"/>
      <c r="K30" s="83"/>
      <c r="L30" s="17"/>
    </row>
    <row r="31" spans="1:12" ht="12.75">
      <c r="A31" s="85">
        <v>30</v>
      </c>
      <c r="B31" s="120">
        <v>28</v>
      </c>
      <c r="C31" s="120" t="s">
        <v>93</v>
      </c>
      <c r="D31" s="120" t="s">
        <v>65</v>
      </c>
      <c r="E31" s="32">
        <v>80</v>
      </c>
      <c r="F31" s="31">
        <v>0.0036133101851851847</v>
      </c>
      <c r="G31" s="78"/>
      <c r="H31" s="77"/>
      <c r="I31" s="83"/>
      <c r="J31" s="83"/>
      <c r="K31" s="83"/>
      <c r="L31" s="17"/>
    </row>
    <row r="32" spans="1:12" ht="12.75">
      <c r="A32" s="85">
        <v>31</v>
      </c>
      <c r="B32" s="120">
        <v>22</v>
      </c>
      <c r="C32" s="120" t="s">
        <v>87</v>
      </c>
      <c r="D32" s="120" t="s">
        <v>53</v>
      </c>
      <c r="E32" s="32">
        <v>75</v>
      </c>
      <c r="F32" s="31">
        <v>0.0015733796296296297</v>
      </c>
      <c r="G32" s="78"/>
      <c r="H32" s="77"/>
      <c r="I32" s="83"/>
      <c r="J32" s="83"/>
      <c r="K32" s="83"/>
      <c r="L32" s="17"/>
    </row>
    <row r="33" spans="1:12" ht="12.75">
      <c r="A33" s="85">
        <v>32</v>
      </c>
      <c r="B33" s="18">
        <v>35</v>
      </c>
      <c r="C33" s="17" t="s">
        <v>98</v>
      </c>
      <c r="D33" s="17" t="s">
        <v>39</v>
      </c>
      <c r="E33" s="32">
        <v>75</v>
      </c>
      <c r="F33" s="31">
        <v>0.0016069444444444445</v>
      </c>
      <c r="G33" s="78"/>
      <c r="H33" s="77"/>
      <c r="I33" s="83"/>
      <c r="J33" s="83"/>
      <c r="K33" s="83"/>
      <c r="L33" s="17"/>
    </row>
    <row r="34" spans="1:12" ht="12.75">
      <c r="A34" s="85">
        <v>33</v>
      </c>
      <c r="B34" s="120">
        <v>24</v>
      </c>
      <c r="C34" s="120" t="s">
        <v>89</v>
      </c>
      <c r="D34" s="120" t="s">
        <v>38</v>
      </c>
      <c r="E34" s="32">
        <v>75</v>
      </c>
      <c r="F34" s="31">
        <v>0.0017122685185185183</v>
      </c>
      <c r="G34" s="78"/>
      <c r="H34" s="77"/>
      <c r="I34" s="83"/>
      <c r="J34" s="83"/>
      <c r="K34" s="83"/>
      <c r="L34" s="17"/>
    </row>
    <row r="35" spans="1:12" ht="12.75">
      <c r="A35" s="85">
        <v>34</v>
      </c>
      <c r="B35" s="18">
        <v>34</v>
      </c>
      <c r="C35" s="17" t="s">
        <v>97</v>
      </c>
      <c r="D35" s="17" t="s">
        <v>54</v>
      </c>
      <c r="E35" s="32">
        <v>75</v>
      </c>
      <c r="F35" s="31">
        <v>0.0019306712962962964</v>
      </c>
      <c r="G35" s="78"/>
      <c r="H35" s="77"/>
      <c r="I35" s="83"/>
      <c r="J35" s="83"/>
      <c r="K35" s="83"/>
      <c r="L35" s="17"/>
    </row>
    <row r="36" spans="1:12" ht="12.75">
      <c r="A36" s="85">
        <v>35</v>
      </c>
      <c r="B36" s="18">
        <v>17</v>
      </c>
      <c r="C36" s="17" t="s">
        <v>84</v>
      </c>
      <c r="D36" s="17" t="s">
        <v>54</v>
      </c>
      <c r="E36" s="32">
        <v>75</v>
      </c>
      <c r="F36" s="31">
        <v>0.0020583333333333335</v>
      </c>
      <c r="G36" s="78"/>
      <c r="H36" s="77"/>
      <c r="I36" s="83"/>
      <c r="J36" s="83"/>
      <c r="K36" s="83"/>
      <c r="L36" s="17"/>
    </row>
    <row r="37" spans="1:12" ht="12.75">
      <c r="A37" s="85">
        <v>36</v>
      </c>
      <c r="B37" s="18">
        <v>4</v>
      </c>
      <c r="C37" s="17" t="s">
        <v>71</v>
      </c>
      <c r="D37" s="17" t="s">
        <v>53</v>
      </c>
      <c r="E37" s="32">
        <v>75</v>
      </c>
      <c r="F37" s="31">
        <v>0.0021108796296296297</v>
      </c>
      <c r="G37" s="78"/>
      <c r="H37" s="77"/>
      <c r="I37" s="83"/>
      <c r="J37" s="83"/>
      <c r="K37" s="83"/>
      <c r="L37" s="17"/>
    </row>
    <row r="38" spans="1:12" ht="12.75">
      <c r="A38" s="85">
        <v>37</v>
      </c>
      <c r="B38" s="18">
        <v>53</v>
      </c>
      <c r="C38" s="17" t="s">
        <v>110</v>
      </c>
      <c r="D38" s="84" t="s">
        <v>38</v>
      </c>
      <c r="E38" s="32">
        <v>75</v>
      </c>
      <c r="F38" s="31">
        <v>0.0021443287037037034</v>
      </c>
      <c r="G38" s="78"/>
      <c r="H38" s="77"/>
      <c r="I38" s="83"/>
      <c r="J38" s="83"/>
      <c r="K38" s="83"/>
      <c r="L38" s="17"/>
    </row>
    <row r="39" spans="1:12" ht="12.75">
      <c r="A39" s="85">
        <v>38</v>
      </c>
      <c r="B39" s="18">
        <v>51</v>
      </c>
      <c r="C39" s="17" t="s">
        <v>108</v>
      </c>
      <c r="D39" s="17" t="s">
        <v>40</v>
      </c>
      <c r="E39" s="32">
        <v>75</v>
      </c>
      <c r="F39" s="31">
        <v>0.0021878472222222225</v>
      </c>
      <c r="G39" s="78"/>
      <c r="H39" s="77"/>
      <c r="I39" s="83"/>
      <c r="J39" s="83"/>
      <c r="K39" s="83"/>
      <c r="L39" s="17"/>
    </row>
    <row r="40" spans="1:12" ht="12.75">
      <c r="A40" s="85">
        <v>39</v>
      </c>
      <c r="B40" s="18">
        <v>46</v>
      </c>
      <c r="C40" s="17" t="s">
        <v>106</v>
      </c>
      <c r="D40" s="17" t="s">
        <v>54</v>
      </c>
      <c r="E40" s="32">
        <v>70</v>
      </c>
      <c r="F40" s="31">
        <v>0.0023447916666666665</v>
      </c>
      <c r="G40" s="78"/>
      <c r="H40" s="77"/>
      <c r="I40" s="83"/>
      <c r="J40" s="83"/>
      <c r="K40" s="83"/>
      <c r="L40" s="17"/>
    </row>
    <row r="41" spans="1:12" ht="12.75">
      <c r="A41" s="85">
        <v>40</v>
      </c>
      <c r="B41" s="18">
        <v>36</v>
      </c>
      <c r="C41" s="17" t="s">
        <v>99</v>
      </c>
      <c r="D41" s="17" t="s">
        <v>53</v>
      </c>
      <c r="E41" s="32">
        <v>65</v>
      </c>
      <c r="F41" s="31">
        <v>0.0016493055555555556</v>
      </c>
      <c r="G41" s="78"/>
      <c r="H41" s="77"/>
      <c r="I41" s="83"/>
      <c r="J41" s="83"/>
      <c r="K41" s="83"/>
      <c r="L41" s="17"/>
    </row>
    <row r="42" spans="1:12" ht="12.75">
      <c r="A42" s="85">
        <v>41</v>
      </c>
      <c r="B42" s="18">
        <v>56</v>
      </c>
      <c r="C42" s="17" t="s">
        <v>113</v>
      </c>
      <c r="D42" s="84" t="s">
        <v>41</v>
      </c>
      <c r="E42" s="32">
        <v>65</v>
      </c>
      <c r="F42" s="31">
        <v>0.0029791666666666664</v>
      </c>
      <c r="G42" s="78"/>
      <c r="H42" s="77"/>
      <c r="I42" s="83"/>
      <c r="J42" s="83"/>
      <c r="K42" s="83"/>
      <c r="L42" s="17"/>
    </row>
    <row r="43" spans="1:12" ht="12.75">
      <c r="A43" s="85">
        <v>42</v>
      </c>
      <c r="B43" s="18">
        <v>47</v>
      </c>
      <c r="C43" s="17" t="s">
        <v>107</v>
      </c>
      <c r="D43" s="17" t="s">
        <v>65</v>
      </c>
      <c r="E43" s="32">
        <v>50</v>
      </c>
      <c r="F43" s="31">
        <v>0.0024659722222222223</v>
      </c>
      <c r="G43" s="78"/>
      <c r="H43" s="77"/>
      <c r="I43" s="83"/>
      <c r="J43" s="83"/>
      <c r="K43" s="83"/>
      <c r="L43" s="17"/>
    </row>
    <row r="44" spans="1:12" ht="12.75">
      <c r="A44" s="85">
        <v>43</v>
      </c>
      <c r="B44" s="18">
        <v>37</v>
      </c>
      <c r="C44" s="17" t="s">
        <v>100</v>
      </c>
      <c r="D44" s="17" t="s">
        <v>65</v>
      </c>
      <c r="E44" s="32">
        <v>40</v>
      </c>
      <c r="F44" s="31">
        <v>0.0021827546296296295</v>
      </c>
      <c r="G44" s="78"/>
      <c r="H44" s="77"/>
      <c r="I44" s="83"/>
      <c r="J44" s="83"/>
      <c r="K44" s="83"/>
      <c r="L44" s="17"/>
    </row>
    <row r="45" spans="1:12" ht="12.75">
      <c r="A45" s="85">
        <v>44</v>
      </c>
      <c r="B45" s="18">
        <v>9</v>
      </c>
      <c r="C45" s="17" t="s">
        <v>77</v>
      </c>
      <c r="D45" s="17" t="s">
        <v>65</v>
      </c>
      <c r="E45" s="32">
        <v>5</v>
      </c>
      <c r="F45" s="31">
        <v>0.0028743055555555557</v>
      </c>
      <c r="G45" s="78"/>
      <c r="H45" s="77"/>
      <c r="I45" s="83"/>
      <c r="J45" s="83"/>
      <c r="K45" s="83"/>
      <c r="L45" s="17"/>
    </row>
    <row r="46" spans="1:12" ht="12.75">
      <c r="A46" s="85">
        <v>45</v>
      </c>
      <c r="B46" s="18">
        <v>44</v>
      </c>
      <c r="C46" s="17" t="s">
        <v>105</v>
      </c>
      <c r="D46" s="17" t="s">
        <v>42</v>
      </c>
      <c r="E46" s="32">
        <v>0</v>
      </c>
      <c r="F46" s="31"/>
      <c r="G46" s="78"/>
      <c r="H46" s="77"/>
      <c r="I46" s="83"/>
      <c r="J46" s="83"/>
      <c r="K46" s="83"/>
      <c r="L46" s="17"/>
    </row>
    <row r="47" spans="1:12" ht="12.75">
      <c r="A47" s="85">
        <v>46</v>
      </c>
      <c r="B47" s="18">
        <v>54</v>
      </c>
      <c r="C47" s="17" t="s">
        <v>111</v>
      </c>
      <c r="D47" s="17" t="s">
        <v>38</v>
      </c>
      <c r="E47" s="32">
        <v>0</v>
      </c>
      <c r="F47" s="31"/>
      <c r="G47" s="78"/>
      <c r="H47" s="77"/>
      <c r="I47" s="83"/>
      <c r="J47" s="83"/>
      <c r="K47" s="83"/>
      <c r="L47" s="17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</sheetData>
  <sheetProtection/>
  <printOptions/>
  <pageMargins left="0.7874015748031497" right="0.5905511811023623" top="1.3779527559055118" bottom="0.9055118110236221" header="0.3937007874015748" footer="0.3937007874015748"/>
  <pageSetup fitToHeight="0" fitToWidth="1" orientation="portrait" paperSize="9" r:id="rId2"/>
  <headerFooter alignWithMargins="0">
    <oddHeader>&amp;L&amp;"Microsoft Sans Serif,Fett Kursiv"
Fliege Ziel Herren&amp;C&amp;"Microsoft Sans Serif,Fett"&amp;14 55. Internationale Deutsche Casting-Meisterschaft
Linstow  19. - 22.08.2010&amp;R&amp;"Microsoft Sans Serif,Fett Kursiv"
Fly Skish Accuracy Men</oddHeader>
    <oddFooter>&amp;R&amp;O&amp;G
&amp;"Microsoft Sans Serif,Standard"&amp;8Verband Deutscher Sportfischer e. V.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2"/>
  <dimension ref="A1:L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140625" style="98" bestFit="1" customWidth="1"/>
    <col min="2" max="2" width="4.7109375" style="98" bestFit="1" customWidth="1"/>
    <col min="3" max="3" width="18.140625" style="93" bestFit="1" customWidth="1"/>
    <col min="4" max="4" width="24.140625" style="93" bestFit="1" customWidth="1"/>
    <col min="5" max="5" width="9.8515625" style="23" bestFit="1" customWidth="1"/>
    <col min="6" max="6" width="10.421875" style="26" bestFit="1" customWidth="1"/>
    <col min="7" max="7" width="11.421875" style="98" customWidth="1"/>
    <col min="8" max="16384" width="11.421875" style="19" customWidth="1"/>
  </cols>
  <sheetData>
    <row r="1" spans="1:8" s="91" customFormat="1" ht="12.75">
      <c r="A1" s="95" t="s">
        <v>43</v>
      </c>
      <c r="B1" s="29" t="s">
        <v>21</v>
      </c>
      <c r="C1" s="53" t="s">
        <v>0</v>
      </c>
      <c r="D1" s="53" t="s">
        <v>22</v>
      </c>
      <c r="E1" s="39" t="s">
        <v>4</v>
      </c>
      <c r="F1" s="40" t="s">
        <v>19</v>
      </c>
      <c r="G1" s="39" t="s">
        <v>57</v>
      </c>
      <c r="H1" s="58"/>
    </row>
    <row r="2" spans="1:12" s="97" customFormat="1" ht="23.25" customHeight="1">
      <c r="A2" s="29">
        <v>1</v>
      </c>
      <c r="B2" s="29">
        <v>61</v>
      </c>
      <c r="C2" s="67" t="s">
        <v>116</v>
      </c>
      <c r="D2" s="67" t="s">
        <v>51</v>
      </c>
      <c r="E2" s="41">
        <v>96.17</v>
      </c>
      <c r="F2" s="40">
        <v>144.255</v>
      </c>
      <c r="G2" s="41">
        <v>84.14</v>
      </c>
      <c r="H2" s="40"/>
      <c r="I2" s="108"/>
      <c r="J2" s="86"/>
      <c r="K2" s="108"/>
      <c r="L2" s="108"/>
    </row>
    <row r="3" spans="1:12" s="97" customFormat="1" ht="12.75">
      <c r="A3" s="29">
        <f>A2+1</f>
        <v>2</v>
      </c>
      <c r="B3" s="29">
        <v>71</v>
      </c>
      <c r="C3" s="67" t="s">
        <v>118</v>
      </c>
      <c r="D3" s="67" t="s">
        <v>38</v>
      </c>
      <c r="E3" s="41">
        <v>78.01</v>
      </c>
      <c r="F3" s="40">
        <v>117.01500000000001</v>
      </c>
      <c r="G3" s="41">
        <v>76.83</v>
      </c>
      <c r="H3" s="40"/>
      <c r="I3" s="108"/>
      <c r="J3" s="86"/>
      <c r="K3" s="108"/>
      <c r="L3" s="108"/>
    </row>
    <row r="4" spans="1:12" s="97" customFormat="1" ht="12.75">
      <c r="A4" s="29">
        <f aca="true" t="shared" si="0" ref="A4:A10">A3+1</f>
        <v>3</v>
      </c>
      <c r="B4" s="29">
        <v>111</v>
      </c>
      <c r="C4" s="67" t="s">
        <v>130</v>
      </c>
      <c r="D4" s="67" t="s">
        <v>51</v>
      </c>
      <c r="E4" s="41">
        <v>76.96</v>
      </c>
      <c r="F4" s="40">
        <v>115.44</v>
      </c>
      <c r="G4" s="41">
        <v>75.61</v>
      </c>
      <c r="H4" s="40"/>
      <c r="I4" s="108"/>
      <c r="J4" s="86"/>
      <c r="K4" s="108"/>
      <c r="L4" s="108"/>
    </row>
    <row r="5" spans="1:12" ht="23.25" customHeight="1">
      <c r="A5" s="29">
        <f t="shared" si="0"/>
        <v>4</v>
      </c>
      <c r="B5" s="30">
        <v>63</v>
      </c>
      <c r="C5" s="60" t="s">
        <v>117</v>
      </c>
      <c r="D5" s="60" t="s">
        <v>38</v>
      </c>
      <c r="E5" s="42">
        <v>77.86</v>
      </c>
      <c r="F5" s="26">
        <v>116.78999999999999</v>
      </c>
      <c r="G5" s="42">
        <v>74.4</v>
      </c>
      <c r="H5" s="26"/>
      <c r="I5" s="83"/>
      <c r="J5" s="17"/>
      <c r="K5" s="83"/>
      <c r="L5" s="83"/>
    </row>
    <row r="6" spans="1:12" ht="12.75">
      <c r="A6" s="29">
        <f t="shared" si="0"/>
        <v>5</v>
      </c>
      <c r="B6" s="30">
        <v>81</v>
      </c>
      <c r="C6" s="59" t="s">
        <v>122</v>
      </c>
      <c r="D6" s="60" t="s">
        <v>38</v>
      </c>
      <c r="E6" s="42">
        <v>81.7</v>
      </c>
      <c r="F6" s="26">
        <v>122.55000000000001</v>
      </c>
      <c r="G6" s="42">
        <v>72.75</v>
      </c>
      <c r="H6" s="26"/>
      <c r="I6" s="83"/>
      <c r="J6" s="84"/>
      <c r="K6" s="83"/>
      <c r="L6" s="83"/>
    </row>
    <row r="7" spans="1:12" ht="12.75">
      <c r="A7" s="29">
        <f t="shared" si="0"/>
        <v>6</v>
      </c>
      <c r="B7" s="30">
        <v>72</v>
      </c>
      <c r="C7" s="59" t="s">
        <v>119</v>
      </c>
      <c r="D7" s="60" t="s">
        <v>40</v>
      </c>
      <c r="E7" s="42">
        <v>76.15</v>
      </c>
      <c r="F7" s="26">
        <v>114.22500000000001</v>
      </c>
      <c r="G7" s="42">
        <v>66.04</v>
      </c>
      <c r="H7" s="26"/>
      <c r="I7" s="83"/>
      <c r="J7" s="17"/>
      <c r="K7" s="83"/>
      <c r="L7" s="83"/>
    </row>
    <row r="8" spans="1:12" ht="12.75">
      <c r="A8" s="29">
        <f t="shared" si="0"/>
        <v>7</v>
      </c>
      <c r="B8" s="30">
        <v>102</v>
      </c>
      <c r="C8" s="59" t="s">
        <v>128</v>
      </c>
      <c r="D8" s="59" t="s">
        <v>65</v>
      </c>
      <c r="E8" s="42">
        <v>55.61</v>
      </c>
      <c r="F8" s="26">
        <v>83.41499999999999</v>
      </c>
      <c r="G8" s="42"/>
      <c r="H8" s="26"/>
      <c r="I8" s="83"/>
      <c r="J8" s="17"/>
      <c r="K8" s="83"/>
      <c r="L8" s="83"/>
    </row>
    <row r="9" spans="1:12" ht="12.75">
      <c r="A9" s="29">
        <f t="shared" si="0"/>
        <v>8</v>
      </c>
      <c r="B9" s="30">
        <v>92</v>
      </c>
      <c r="C9" s="59" t="s">
        <v>125</v>
      </c>
      <c r="D9" s="60" t="s">
        <v>38</v>
      </c>
      <c r="E9" s="42">
        <v>47.25</v>
      </c>
      <c r="F9" s="26">
        <v>70.875</v>
      </c>
      <c r="G9" s="42"/>
      <c r="H9" s="26"/>
      <c r="I9" s="83"/>
      <c r="J9" s="83"/>
      <c r="K9" s="83"/>
      <c r="L9" s="83"/>
    </row>
    <row r="10" spans="1:12" ht="12.75">
      <c r="A10" s="29">
        <f t="shared" si="0"/>
        <v>9</v>
      </c>
      <c r="B10" s="30">
        <v>112</v>
      </c>
      <c r="C10" s="59" t="s">
        <v>131</v>
      </c>
      <c r="D10" s="59" t="s">
        <v>38</v>
      </c>
      <c r="E10" s="42">
        <v>37.26</v>
      </c>
      <c r="F10" s="26">
        <v>55.89</v>
      </c>
      <c r="H10" s="83"/>
      <c r="I10" s="83"/>
      <c r="J10" s="83"/>
      <c r="K10" s="83"/>
      <c r="L10" s="83"/>
    </row>
    <row r="11" spans="2:4" ht="12.75">
      <c r="B11" s="30"/>
      <c r="C11" s="76"/>
      <c r="D11" s="59"/>
    </row>
  </sheetData>
  <sheetProtection/>
  <printOptions/>
  <pageMargins left="0.7874015748031497" right="0.3937007874015748" top="1.55" bottom="0.7874015748031497" header="0.3937007874015748" footer="0.3937007874015748"/>
  <pageSetup orientation="portrait" paperSize="9" r:id="rId2"/>
  <headerFooter alignWithMargins="0">
    <oddHeader>&amp;L
&amp;"MS Sans Serif,Fett Kursiv"Multi Weit Zweihand 18g  Damen&amp;C&amp;"Microsoft Sans Serif,Fett"&amp;14 55. Internationale Deutsche Casting-Meisterschaft
Linstow
  19. - 22.08.2010&amp;R
&amp;"MS Sans Serif,Fett Kursiv"Multiplier Distance Double Handed  18g Ladies</oddHeader>
    <oddFooter>&amp;R&amp;O&amp;G
&amp;"Microsoft Sans Serif,Standard"&amp;8Verband Deutscher Sportfischer e. V.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3"/>
  <dimension ref="A1:L27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3.00390625" style="94" bestFit="1" customWidth="1"/>
    <col min="2" max="2" width="4.7109375" style="94" bestFit="1" customWidth="1"/>
    <col min="3" max="3" width="21.421875" style="94" bestFit="1" customWidth="1"/>
    <col min="4" max="4" width="20.00390625" style="94" bestFit="1" customWidth="1"/>
    <col min="5" max="5" width="8.421875" style="26" bestFit="1" customWidth="1"/>
    <col min="6" max="6" width="3.7109375" style="98" bestFit="1" customWidth="1"/>
    <col min="7" max="7" width="8.421875" style="26" bestFit="1" customWidth="1"/>
    <col min="8" max="8" width="10.140625" style="61" bestFit="1" customWidth="1"/>
    <col min="9" max="16384" width="11.421875" style="93" customWidth="1"/>
  </cols>
  <sheetData>
    <row r="1" spans="1:12" s="92" customFormat="1" ht="12.75">
      <c r="A1" s="91" t="s">
        <v>43</v>
      </c>
      <c r="B1" s="28" t="s">
        <v>21</v>
      </c>
      <c r="C1" s="44" t="s">
        <v>0</v>
      </c>
      <c r="D1" s="44" t="s">
        <v>22</v>
      </c>
      <c r="E1" s="58" t="s">
        <v>59</v>
      </c>
      <c r="F1" s="28" t="s">
        <v>49</v>
      </c>
      <c r="G1" s="58" t="s">
        <v>60</v>
      </c>
      <c r="H1" s="106" t="s">
        <v>48</v>
      </c>
      <c r="I1" s="15"/>
      <c r="J1" s="15"/>
      <c r="K1" s="15"/>
      <c r="L1" s="15"/>
    </row>
    <row r="2" spans="1:12" ht="25.5" customHeight="1">
      <c r="A2" s="131">
        <v>1</v>
      </c>
      <c r="B2" s="131">
        <v>21</v>
      </c>
      <c r="C2" s="122" t="s">
        <v>86</v>
      </c>
      <c r="D2" s="122" t="s">
        <v>51</v>
      </c>
      <c r="E2" s="40">
        <v>866.33</v>
      </c>
      <c r="F2" s="70">
        <v>85</v>
      </c>
      <c r="G2" s="40">
        <v>147.87</v>
      </c>
      <c r="H2" s="52">
        <v>1099.2</v>
      </c>
      <c r="I2" s="83"/>
      <c r="J2" s="83"/>
      <c r="K2" s="83"/>
      <c r="L2" s="17"/>
    </row>
    <row r="3" spans="1:12" ht="12.75">
      <c r="A3" s="28">
        <f>A2+1</f>
        <v>2</v>
      </c>
      <c r="B3" s="28">
        <v>1</v>
      </c>
      <c r="C3" s="86" t="s">
        <v>68</v>
      </c>
      <c r="D3" s="86" t="s">
        <v>40</v>
      </c>
      <c r="E3" s="40">
        <v>837.2099999999999</v>
      </c>
      <c r="F3" s="70">
        <v>90</v>
      </c>
      <c r="G3" s="40">
        <v>147.69</v>
      </c>
      <c r="H3" s="52">
        <v>1074.8999999999999</v>
      </c>
      <c r="I3" s="83"/>
      <c r="J3" s="83"/>
      <c r="K3" s="83"/>
      <c r="L3" s="17"/>
    </row>
    <row r="4" spans="1:12" ht="12.75">
      <c r="A4" s="28">
        <f aca="true" t="shared" si="0" ref="A4:A27">A3+1</f>
        <v>3</v>
      </c>
      <c r="B4" s="28">
        <v>12</v>
      </c>
      <c r="C4" s="87" t="s">
        <v>79</v>
      </c>
      <c r="D4" s="87" t="s">
        <v>51</v>
      </c>
      <c r="E4" s="40">
        <v>838.3</v>
      </c>
      <c r="F4" s="70">
        <v>95</v>
      </c>
      <c r="G4" s="40">
        <v>140.865</v>
      </c>
      <c r="H4" s="52">
        <v>1074.165</v>
      </c>
      <c r="I4" s="83"/>
      <c r="J4" s="83"/>
      <c r="K4" s="83"/>
      <c r="L4" s="17"/>
    </row>
    <row r="5" spans="1:12" ht="23.25" customHeight="1">
      <c r="A5" s="21">
        <f t="shared" si="0"/>
        <v>4</v>
      </c>
      <c r="B5" s="21">
        <v>52</v>
      </c>
      <c r="C5" s="17" t="s">
        <v>109</v>
      </c>
      <c r="D5" s="17" t="s">
        <v>39</v>
      </c>
      <c r="E5" s="26">
        <v>800.0250000000001</v>
      </c>
      <c r="F5" s="69">
        <v>90</v>
      </c>
      <c r="G5" s="26">
        <v>149.175</v>
      </c>
      <c r="H5" s="61">
        <v>1039.2</v>
      </c>
      <c r="I5" s="83"/>
      <c r="J5" s="83"/>
      <c r="K5" s="83"/>
      <c r="L5" s="17"/>
    </row>
    <row r="6" spans="1:12" ht="12.75">
      <c r="A6" s="21">
        <f t="shared" si="0"/>
        <v>5</v>
      </c>
      <c r="B6" s="21">
        <v>32</v>
      </c>
      <c r="C6" s="17" t="s">
        <v>95</v>
      </c>
      <c r="D6" s="17" t="s">
        <v>51</v>
      </c>
      <c r="E6" s="26">
        <v>806.76</v>
      </c>
      <c r="F6" s="69">
        <v>90</v>
      </c>
      <c r="G6" s="26">
        <v>138.075</v>
      </c>
      <c r="H6" s="61">
        <v>1034.835</v>
      </c>
      <c r="I6" s="83"/>
      <c r="J6" s="83"/>
      <c r="K6" s="83"/>
      <c r="L6" s="17"/>
    </row>
    <row r="7" spans="1:12" ht="12.75">
      <c r="A7" s="21">
        <f t="shared" si="0"/>
        <v>6</v>
      </c>
      <c r="B7" s="21">
        <v>31</v>
      </c>
      <c r="C7" s="17" t="s">
        <v>94</v>
      </c>
      <c r="D7" s="17" t="s">
        <v>40</v>
      </c>
      <c r="E7" s="26">
        <v>825.375</v>
      </c>
      <c r="F7" s="69">
        <v>65</v>
      </c>
      <c r="G7" s="26">
        <v>140.94</v>
      </c>
      <c r="H7" s="61">
        <v>1031.315</v>
      </c>
      <c r="I7" s="83"/>
      <c r="J7" s="83"/>
      <c r="K7" s="83"/>
      <c r="L7" s="84"/>
    </row>
    <row r="8" spans="1:12" ht="12.75">
      <c r="A8" s="21">
        <f t="shared" si="0"/>
        <v>7</v>
      </c>
      <c r="B8" s="21">
        <v>43</v>
      </c>
      <c r="C8" s="17" t="s">
        <v>104</v>
      </c>
      <c r="D8" s="17" t="s">
        <v>51</v>
      </c>
      <c r="E8" s="26">
        <v>806.865</v>
      </c>
      <c r="F8" s="69">
        <v>85</v>
      </c>
      <c r="G8" s="26">
        <v>136.48499999999999</v>
      </c>
      <c r="H8" s="61">
        <v>1028.35</v>
      </c>
      <c r="I8" s="83"/>
      <c r="J8" s="83"/>
      <c r="K8" s="83"/>
      <c r="L8" s="17"/>
    </row>
    <row r="9" spans="1:12" ht="12.75">
      <c r="A9" s="21">
        <f t="shared" si="0"/>
        <v>8</v>
      </c>
      <c r="B9" s="129">
        <v>22</v>
      </c>
      <c r="C9" s="120" t="s">
        <v>87</v>
      </c>
      <c r="D9" s="120" t="s">
        <v>53</v>
      </c>
      <c r="E9" s="26">
        <v>796.145</v>
      </c>
      <c r="F9" s="69">
        <v>80</v>
      </c>
      <c r="G9" s="26">
        <v>142.635</v>
      </c>
      <c r="H9" s="61">
        <v>1018.78</v>
      </c>
      <c r="I9" s="83"/>
      <c r="J9" s="83"/>
      <c r="K9" s="83"/>
      <c r="L9" s="17"/>
    </row>
    <row r="10" spans="1:12" ht="12.75">
      <c r="A10" s="21">
        <f t="shared" si="0"/>
        <v>9</v>
      </c>
      <c r="B10" s="21">
        <v>53</v>
      </c>
      <c r="C10" s="17" t="s">
        <v>110</v>
      </c>
      <c r="D10" s="84" t="s">
        <v>38</v>
      </c>
      <c r="E10" s="26">
        <v>776.4350000000001</v>
      </c>
      <c r="F10" s="69">
        <v>80</v>
      </c>
      <c r="G10" s="26">
        <v>138.01500000000001</v>
      </c>
      <c r="H10" s="61">
        <v>994.45</v>
      </c>
      <c r="I10" s="83"/>
      <c r="J10" s="83"/>
      <c r="K10" s="83"/>
      <c r="L10" s="17"/>
    </row>
    <row r="11" spans="1:12" ht="12.75">
      <c r="A11" s="21">
        <f t="shared" si="0"/>
        <v>10</v>
      </c>
      <c r="B11" s="21">
        <v>33</v>
      </c>
      <c r="C11" s="17" t="s">
        <v>96</v>
      </c>
      <c r="D11" s="17" t="s">
        <v>39</v>
      </c>
      <c r="E11" s="26">
        <v>776.5600000000001</v>
      </c>
      <c r="F11" s="69">
        <v>60</v>
      </c>
      <c r="G11" s="26">
        <v>135.585</v>
      </c>
      <c r="H11" s="61">
        <v>972.1450000000001</v>
      </c>
      <c r="I11" s="83"/>
      <c r="J11" s="83"/>
      <c r="K11" s="83"/>
      <c r="L11" s="17"/>
    </row>
    <row r="12" spans="1:12" ht="12.75">
      <c r="A12" s="21">
        <f t="shared" si="0"/>
        <v>11</v>
      </c>
      <c r="B12" s="129">
        <v>24</v>
      </c>
      <c r="C12" s="120" t="s">
        <v>89</v>
      </c>
      <c r="D12" s="120" t="s">
        <v>38</v>
      </c>
      <c r="E12" s="26">
        <v>782.3900000000001</v>
      </c>
      <c r="F12" s="69">
        <v>55</v>
      </c>
      <c r="G12" s="26">
        <v>132.06</v>
      </c>
      <c r="H12" s="61">
        <v>969.45</v>
      </c>
      <c r="I12" s="83"/>
      <c r="J12" s="83"/>
      <c r="K12" s="83"/>
      <c r="L12" s="17"/>
    </row>
    <row r="13" spans="1:12" ht="12.75">
      <c r="A13" s="21">
        <f t="shared" si="0"/>
        <v>12</v>
      </c>
      <c r="B13" s="21">
        <v>5</v>
      </c>
      <c r="C13" s="17" t="s">
        <v>72</v>
      </c>
      <c r="D13" s="17" t="s">
        <v>39</v>
      </c>
      <c r="E13" s="26">
        <v>717.525</v>
      </c>
      <c r="F13" s="69">
        <v>75</v>
      </c>
      <c r="G13" s="26">
        <v>144.72</v>
      </c>
      <c r="H13" s="61">
        <v>937.245</v>
      </c>
      <c r="I13" s="83"/>
      <c r="J13" s="83"/>
      <c r="K13" s="83"/>
      <c r="L13" s="17"/>
    </row>
    <row r="14" spans="1:12" ht="12.75">
      <c r="A14" s="21">
        <f t="shared" si="0"/>
        <v>13</v>
      </c>
      <c r="B14" s="21">
        <v>16</v>
      </c>
      <c r="C14" s="17" t="s">
        <v>83</v>
      </c>
      <c r="D14" s="17" t="s">
        <v>39</v>
      </c>
      <c r="E14" s="26">
        <v>723.5150000000001</v>
      </c>
      <c r="F14" s="69">
        <v>75</v>
      </c>
      <c r="G14" s="26">
        <v>127.095</v>
      </c>
      <c r="H14" s="61">
        <v>925.6100000000001</v>
      </c>
      <c r="I14" s="83"/>
      <c r="J14" s="83"/>
      <c r="K14" s="83"/>
      <c r="L14" s="17"/>
    </row>
    <row r="15" spans="1:12" ht="12.75">
      <c r="A15" s="21">
        <f t="shared" si="0"/>
        <v>14</v>
      </c>
      <c r="B15" s="21">
        <v>4</v>
      </c>
      <c r="C15" s="17" t="s">
        <v>71</v>
      </c>
      <c r="D15" s="17" t="s">
        <v>53</v>
      </c>
      <c r="E15" s="26">
        <v>728.26</v>
      </c>
      <c r="F15" s="69">
        <v>65</v>
      </c>
      <c r="G15" s="26">
        <v>130.53</v>
      </c>
      <c r="H15" s="61">
        <v>923.79</v>
      </c>
      <c r="I15" s="83"/>
      <c r="J15" s="83"/>
      <c r="K15" s="83"/>
      <c r="L15" s="17"/>
    </row>
    <row r="16" spans="1:12" ht="12.75">
      <c r="A16" s="21">
        <f t="shared" si="0"/>
        <v>15</v>
      </c>
      <c r="B16" s="21">
        <v>2</v>
      </c>
      <c r="C16" s="17" t="s">
        <v>69</v>
      </c>
      <c r="D16" s="17" t="s">
        <v>51</v>
      </c>
      <c r="E16" s="26">
        <v>651.7049999999999</v>
      </c>
      <c r="F16" s="69">
        <v>95</v>
      </c>
      <c r="G16" s="26">
        <v>154.71</v>
      </c>
      <c r="H16" s="61">
        <v>901.415</v>
      </c>
      <c r="I16" s="83"/>
      <c r="J16" s="83"/>
      <c r="K16" s="83"/>
      <c r="L16" s="17"/>
    </row>
    <row r="17" spans="1:12" ht="12.75">
      <c r="A17" s="21">
        <f t="shared" si="0"/>
        <v>16</v>
      </c>
      <c r="B17" s="21">
        <v>35</v>
      </c>
      <c r="C17" s="17" t="s">
        <v>98</v>
      </c>
      <c r="D17" s="17" t="s">
        <v>39</v>
      </c>
      <c r="E17" s="26">
        <v>718.025</v>
      </c>
      <c r="F17" s="69">
        <v>60</v>
      </c>
      <c r="G17" s="26">
        <v>121.19999999999999</v>
      </c>
      <c r="H17" s="61">
        <v>899.2249999999999</v>
      </c>
      <c r="I17" s="83"/>
      <c r="J17" s="83"/>
      <c r="K17" s="83"/>
      <c r="L17" s="17"/>
    </row>
    <row r="18" spans="1:12" ht="12.75">
      <c r="A18" s="21">
        <f t="shared" si="0"/>
        <v>17</v>
      </c>
      <c r="B18" s="129">
        <v>23</v>
      </c>
      <c r="C18" s="120" t="s">
        <v>88</v>
      </c>
      <c r="D18" s="120" t="s">
        <v>51</v>
      </c>
      <c r="E18" s="26">
        <v>668.225</v>
      </c>
      <c r="F18" s="69">
        <v>90</v>
      </c>
      <c r="G18" s="26">
        <v>140.43</v>
      </c>
      <c r="H18" s="61">
        <v>898.655</v>
      </c>
      <c r="I18" s="83"/>
      <c r="J18" s="83"/>
      <c r="K18" s="83"/>
      <c r="L18" s="17"/>
    </row>
    <row r="19" spans="1:12" ht="12.75">
      <c r="A19" s="21">
        <f t="shared" si="0"/>
        <v>18</v>
      </c>
      <c r="B19" s="21">
        <v>55</v>
      </c>
      <c r="C19" s="17" t="s">
        <v>112</v>
      </c>
      <c r="D19" s="17" t="s">
        <v>38</v>
      </c>
      <c r="E19" s="26">
        <v>725.795</v>
      </c>
      <c r="F19" s="69">
        <v>55</v>
      </c>
      <c r="G19" s="26">
        <v>113.08500000000001</v>
      </c>
      <c r="H19" s="61">
        <v>893.88</v>
      </c>
      <c r="I19" s="83"/>
      <c r="J19" s="83"/>
      <c r="K19" s="83"/>
      <c r="L19" s="17"/>
    </row>
    <row r="20" spans="1:12" ht="12.75">
      <c r="A20" s="21">
        <f t="shared" si="0"/>
        <v>19</v>
      </c>
      <c r="B20" s="21">
        <v>14</v>
      </c>
      <c r="C20" s="17" t="s">
        <v>81</v>
      </c>
      <c r="D20" s="84" t="s">
        <v>38</v>
      </c>
      <c r="E20" s="26">
        <v>640.25</v>
      </c>
      <c r="F20" s="69">
        <v>90</v>
      </c>
      <c r="G20" s="26">
        <v>144.09</v>
      </c>
      <c r="H20" s="61">
        <v>874.34</v>
      </c>
      <c r="I20" s="83"/>
      <c r="J20" s="83"/>
      <c r="K20" s="83"/>
      <c r="L20" s="17"/>
    </row>
    <row r="21" spans="1:12" ht="12.75">
      <c r="A21" s="21">
        <f t="shared" si="0"/>
        <v>20</v>
      </c>
      <c r="B21" s="21">
        <v>7</v>
      </c>
      <c r="C21" s="17" t="s">
        <v>74</v>
      </c>
      <c r="D21" s="17" t="s">
        <v>75</v>
      </c>
      <c r="E21" s="26">
        <v>672.125</v>
      </c>
      <c r="F21" s="69">
        <v>40</v>
      </c>
      <c r="G21" s="26">
        <v>132.39000000000001</v>
      </c>
      <c r="H21" s="61">
        <v>844.515</v>
      </c>
      <c r="I21" s="83"/>
      <c r="J21" s="83"/>
      <c r="K21" s="83"/>
      <c r="L21" s="17"/>
    </row>
    <row r="22" spans="1:12" ht="12.75">
      <c r="A22" s="21">
        <f t="shared" si="0"/>
        <v>21</v>
      </c>
      <c r="B22" s="21">
        <v>57</v>
      </c>
      <c r="C22" s="17" t="s">
        <v>114</v>
      </c>
      <c r="D22" s="84" t="s">
        <v>75</v>
      </c>
      <c r="E22" s="26">
        <v>769.25</v>
      </c>
      <c r="F22" s="69">
        <v>70</v>
      </c>
      <c r="G22" s="26">
        <v>0</v>
      </c>
      <c r="H22" s="61">
        <v>839.25</v>
      </c>
      <c r="I22" s="83"/>
      <c r="J22" s="83"/>
      <c r="K22" s="83"/>
      <c r="L22" s="17"/>
    </row>
    <row r="23" spans="1:12" ht="12.75">
      <c r="A23" s="21">
        <f t="shared" si="0"/>
        <v>22</v>
      </c>
      <c r="B23" s="21">
        <v>15</v>
      </c>
      <c r="C23" s="17" t="s">
        <v>82</v>
      </c>
      <c r="D23" s="17" t="s">
        <v>38</v>
      </c>
      <c r="E23" s="26">
        <v>784.02</v>
      </c>
      <c r="F23" s="69">
        <v>55</v>
      </c>
      <c r="G23" s="26">
        <v>0</v>
      </c>
      <c r="H23" s="61">
        <v>839.02</v>
      </c>
      <c r="I23" s="83"/>
      <c r="J23" s="83"/>
      <c r="K23" s="83"/>
      <c r="L23" s="17"/>
    </row>
    <row r="24" spans="1:12" ht="12.75">
      <c r="A24" s="21">
        <f t="shared" si="0"/>
        <v>23</v>
      </c>
      <c r="B24" s="129">
        <v>25</v>
      </c>
      <c r="C24" s="120" t="s">
        <v>90</v>
      </c>
      <c r="D24" s="120" t="s">
        <v>75</v>
      </c>
      <c r="E24" s="26">
        <v>608.755</v>
      </c>
      <c r="F24" s="69">
        <v>90</v>
      </c>
      <c r="G24" s="26">
        <v>128.19</v>
      </c>
      <c r="H24" s="61">
        <v>826.9449999999999</v>
      </c>
      <c r="I24" s="83"/>
      <c r="J24" s="83"/>
      <c r="K24" s="83"/>
      <c r="L24" s="17"/>
    </row>
    <row r="25" spans="1:12" ht="12.75">
      <c r="A25" s="21">
        <f t="shared" si="0"/>
        <v>24</v>
      </c>
      <c r="B25" s="21">
        <v>41</v>
      </c>
      <c r="C25" s="17" t="s">
        <v>102</v>
      </c>
      <c r="D25" s="17" t="s">
        <v>38</v>
      </c>
      <c r="E25" s="26">
        <v>766.5699999999999</v>
      </c>
      <c r="F25" s="69">
        <v>50</v>
      </c>
      <c r="G25" s="26">
        <v>0</v>
      </c>
      <c r="H25" s="61">
        <v>816.5699999999999</v>
      </c>
      <c r="I25" s="83"/>
      <c r="J25" s="83"/>
      <c r="K25" s="83"/>
      <c r="L25" s="17"/>
    </row>
    <row r="26" spans="1:12" ht="12.75">
      <c r="A26" s="21">
        <f t="shared" si="0"/>
        <v>25</v>
      </c>
      <c r="B26" s="21">
        <v>56</v>
      </c>
      <c r="C26" s="17" t="s">
        <v>113</v>
      </c>
      <c r="D26" s="84" t="s">
        <v>41</v>
      </c>
      <c r="E26" s="26">
        <v>656.22</v>
      </c>
      <c r="F26" s="69">
        <v>45</v>
      </c>
      <c r="G26" s="26">
        <v>106.57499999999999</v>
      </c>
      <c r="H26" s="61">
        <v>807.7950000000001</v>
      </c>
      <c r="I26" s="83"/>
      <c r="J26" s="83"/>
      <c r="K26" s="83"/>
      <c r="L26" s="17"/>
    </row>
    <row r="27" spans="1:12" ht="12.75">
      <c r="A27" s="21">
        <f t="shared" si="0"/>
        <v>26</v>
      </c>
      <c r="B27" s="21">
        <v>54</v>
      </c>
      <c r="C27" s="17" t="s">
        <v>111</v>
      </c>
      <c r="D27" s="17" t="s">
        <v>38</v>
      </c>
      <c r="E27" s="26">
        <v>408.31000000000006</v>
      </c>
      <c r="F27" s="69">
        <v>80</v>
      </c>
      <c r="G27" s="26">
        <v>136.41</v>
      </c>
      <c r="H27" s="61">
        <v>624.72</v>
      </c>
      <c r="I27" s="83"/>
      <c r="J27" s="83"/>
      <c r="K27" s="83"/>
      <c r="L27" s="17"/>
    </row>
  </sheetData>
  <sheetProtection/>
  <printOptions/>
  <pageMargins left="0.7874015748031497" right="0.3937007874015748" top="1.3779527559055118" bottom="0.7874015748031497" header="0.3937007874015748" footer="0.3937007874015748"/>
  <pageSetup horizontalDpi="96" verticalDpi="96" orientation="portrait" paperSize="9" r:id="rId2"/>
  <headerFooter alignWithMargins="0">
    <oddHeader>&amp;L
&amp;"MS Sans Serif,Fett Kursiv"9-Kampf Herren&amp;C&amp;"Microsoft Sans Serif,Fett"&amp;14 55. Internationale Deutsche Casting-Meisterschaft
Linstow  19. - 22.08.2010&amp;R
&amp;"MS Sans Serif,Fett Kursiv"All Round Men</oddHeader>
    <oddFooter>&amp;R&amp;O&amp;G
&amp;"Microsoft Sans Serif,Standard"&amp;8Verband Deutscher Sportfischer e. V.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4"/>
  <dimension ref="A1:M11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2.140625" style="94" bestFit="1" customWidth="1"/>
    <col min="2" max="2" width="4.7109375" style="94" bestFit="1" customWidth="1"/>
    <col min="3" max="3" width="18.7109375" style="93" bestFit="1" customWidth="1"/>
    <col min="4" max="4" width="24.140625" style="93" bestFit="1" customWidth="1"/>
    <col min="5" max="5" width="8.421875" style="102" bestFit="1" customWidth="1"/>
    <col min="6" max="6" width="3.7109375" style="30" bestFit="1" customWidth="1"/>
    <col min="7" max="8" width="8.421875" style="26" bestFit="1" customWidth="1"/>
    <col min="9" max="16384" width="11.421875" style="93" customWidth="1"/>
  </cols>
  <sheetData>
    <row r="1" spans="1:13" s="92" customFormat="1" ht="12.75">
      <c r="A1" s="91" t="s">
        <v>43</v>
      </c>
      <c r="B1" s="28" t="s">
        <v>21</v>
      </c>
      <c r="C1" s="68" t="s">
        <v>0</v>
      </c>
      <c r="D1" s="68" t="s">
        <v>22</v>
      </c>
      <c r="E1" s="58" t="s">
        <v>61</v>
      </c>
      <c r="F1" s="28" t="s">
        <v>49</v>
      </c>
      <c r="G1" s="58" t="s">
        <v>60</v>
      </c>
      <c r="H1" s="58" t="s">
        <v>48</v>
      </c>
      <c r="I1" s="15"/>
      <c r="J1" s="15"/>
      <c r="K1" s="15"/>
      <c r="L1" s="15"/>
      <c r="M1" s="15"/>
    </row>
    <row r="2" spans="1:13" ht="25.5" customHeight="1">
      <c r="A2" s="28">
        <v>1</v>
      </c>
      <c r="B2" s="28">
        <v>61</v>
      </c>
      <c r="C2" s="67" t="s">
        <v>116</v>
      </c>
      <c r="D2" s="67" t="s">
        <v>51</v>
      </c>
      <c r="E2" s="89">
        <v>483.76</v>
      </c>
      <c r="F2" s="38">
        <v>75</v>
      </c>
      <c r="G2" s="40">
        <v>144.255</v>
      </c>
      <c r="H2" s="40">
        <v>703.015</v>
      </c>
      <c r="I2" s="83"/>
      <c r="J2" s="83"/>
      <c r="K2" s="83"/>
      <c r="L2" s="17"/>
      <c r="M2" s="83"/>
    </row>
    <row r="3" spans="1:13" ht="12.75">
      <c r="A3" s="28">
        <f>A2+1</f>
        <v>2</v>
      </c>
      <c r="B3" s="28">
        <v>81</v>
      </c>
      <c r="C3" s="67" t="s">
        <v>122</v>
      </c>
      <c r="D3" s="68" t="s">
        <v>38</v>
      </c>
      <c r="E3" s="89">
        <v>447.69</v>
      </c>
      <c r="F3" s="38">
        <v>75</v>
      </c>
      <c r="G3" s="40">
        <v>122.55000000000001</v>
      </c>
      <c r="H3" s="40">
        <v>645.24</v>
      </c>
      <c r="I3" s="83"/>
      <c r="J3" s="83"/>
      <c r="K3" s="83"/>
      <c r="L3" s="84"/>
      <c r="M3" s="83"/>
    </row>
    <row r="4" spans="1:13" ht="12.75">
      <c r="A4" s="28">
        <f aca="true" t="shared" si="0" ref="A4:A10">A3+1</f>
        <v>3</v>
      </c>
      <c r="B4" s="28">
        <v>63</v>
      </c>
      <c r="C4" s="68" t="s">
        <v>117</v>
      </c>
      <c r="D4" s="68" t="s">
        <v>38</v>
      </c>
      <c r="E4" s="89">
        <v>424.895</v>
      </c>
      <c r="F4" s="38">
        <v>60</v>
      </c>
      <c r="G4" s="40">
        <v>116.78999999999999</v>
      </c>
      <c r="H4" s="40">
        <v>601.685</v>
      </c>
      <c r="I4" s="83"/>
      <c r="J4" s="83"/>
      <c r="K4" s="83"/>
      <c r="L4" s="17"/>
      <c r="M4" s="83"/>
    </row>
    <row r="5" spans="1:13" ht="23.25" customHeight="1">
      <c r="A5" s="21">
        <f t="shared" si="0"/>
        <v>4</v>
      </c>
      <c r="B5" s="21">
        <v>72</v>
      </c>
      <c r="C5" s="59" t="s">
        <v>119</v>
      </c>
      <c r="D5" s="60" t="s">
        <v>40</v>
      </c>
      <c r="E5" s="27">
        <v>427.2</v>
      </c>
      <c r="F5" s="32">
        <v>60</v>
      </c>
      <c r="G5" s="26">
        <v>114.22500000000001</v>
      </c>
      <c r="H5" s="26">
        <v>601.425</v>
      </c>
      <c r="I5" s="83"/>
      <c r="J5" s="83"/>
      <c r="K5" s="83"/>
      <c r="L5" s="17"/>
      <c r="M5" s="83"/>
    </row>
    <row r="6" spans="1:13" ht="12.75">
      <c r="A6" s="21">
        <f t="shared" si="0"/>
        <v>5</v>
      </c>
      <c r="B6" s="21">
        <v>111</v>
      </c>
      <c r="C6" s="59" t="s">
        <v>130</v>
      </c>
      <c r="D6" s="59" t="s">
        <v>51</v>
      </c>
      <c r="E6" s="27">
        <v>391.795</v>
      </c>
      <c r="F6" s="32">
        <v>85</v>
      </c>
      <c r="G6" s="26">
        <v>115.44</v>
      </c>
      <c r="H6" s="26">
        <v>592.235</v>
      </c>
      <c r="I6" s="83"/>
      <c r="J6" s="83"/>
      <c r="K6" s="83"/>
      <c r="L6" s="17"/>
      <c r="M6" s="83"/>
    </row>
    <row r="7" spans="1:13" ht="12.75">
      <c r="A7" s="21">
        <f t="shared" si="0"/>
        <v>6</v>
      </c>
      <c r="B7" s="21">
        <v>92</v>
      </c>
      <c r="C7" s="59" t="s">
        <v>125</v>
      </c>
      <c r="D7" s="60" t="s">
        <v>38</v>
      </c>
      <c r="E7" s="27">
        <v>410.91499999999996</v>
      </c>
      <c r="F7" s="32">
        <v>75</v>
      </c>
      <c r="G7" s="26">
        <v>70.875</v>
      </c>
      <c r="H7" s="26">
        <v>556.79</v>
      </c>
      <c r="I7" s="83"/>
      <c r="J7" s="83"/>
      <c r="K7" s="83"/>
      <c r="L7" s="17"/>
      <c r="M7" s="83"/>
    </row>
    <row r="8" spans="1:13" ht="12.75">
      <c r="A8" s="21">
        <f t="shared" si="0"/>
        <v>7</v>
      </c>
      <c r="B8" s="21">
        <v>71</v>
      </c>
      <c r="C8" s="59" t="s">
        <v>118</v>
      </c>
      <c r="D8" s="59" t="s">
        <v>38</v>
      </c>
      <c r="E8" s="27">
        <v>387.35</v>
      </c>
      <c r="F8" s="32">
        <v>45</v>
      </c>
      <c r="G8" s="26">
        <v>117.01500000000001</v>
      </c>
      <c r="H8" s="26">
        <v>549.365</v>
      </c>
      <c r="I8" s="83"/>
      <c r="J8" s="83"/>
      <c r="K8" s="83"/>
      <c r="L8" s="17"/>
      <c r="M8" s="83"/>
    </row>
    <row r="9" spans="1:13" ht="12.75">
      <c r="A9" s="21">
        <f t="shared" si="0"/>
        <v>8</v>
      </c>
      <c r="B9" s="21">
        <v>102</v>
      </c>
      <c r="C9" s="59" t="s">
        <v>128</v>
      </c>
      <c r="D9" s="59" t="s">
        <v>65</v>
      </c>
      <c r="E9" s="27">
        <v>297.84000000000003</v>
      </c>
      <c r="F9" s="32">
        <v>45</v>
      </c>
      <c r="G9" s="26">
        <v>83.41499999999999</v>
      </c>
      <c r="H9" s="26">
        <v>426.255</v>
      </c>
      <c r="I9" s="83"/>
      <c r="J9" s="83"/>
      <c r="K9" s="83"/>
      <c r="L9" s="83"/>
      <c r="M9" s="83"/>
    </row>
    <row r="10" spans="1:13" ht="12.75">
      <c r="A10" s="21">
        <f t="shared" si="0"/>
        <v>9</v>
      </c>
      <c r="B10" s="21">
        <v>112</v>
      </c>
      <c r="C10" s="59" t="s">
        <v>131</v>
      </c>
      <c r="D10" s="59" t="s">
        <v>38</v>
      </c>
      <c r="E10" s="27">
        <v>345.04</v>
      </c>
      <c r="F10" s="32">
        <v>15</v>
      </c>
      <c r="G10" s="26">
        <v>55.89</v>
      </c>
      <c r="H10" s="26">
        <v>415.93</v>
      </c>
      <c r="I10" s="83"/>
      <c r="J10" s="83"/>
      <c r="K10" s="83"/>
      <c r="L10" s="83"/>
      <c r="M10" s="83"/>
    </row>
    <row r="11" spans="3:4" ht="12.75">
      <c r="C11" s="76"/>
      <c r="D11" s="76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Kursiv"7-Kampf Damen&amp;C&amp;"Microsoft Sans Serif,Fett"&amp;14 55. Internationale Deutsche Casting-Meisterschaft
Linstow 19. - 22.08.2010&amp;R
&amp;"MS Sans Serif,Fett Kursiv"All Round Ladies</oddHeader>
    <oddFooter>&amp;R&amp;O&amp;G
&amp;"Microsoft Sans Serif,Standard"&amp;8Verband Deutscher Sportfischer e. V.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45"/>
  <dimension ref="A1:G25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2.140625" style="93" bestFit="1" customWidth="1"/>
    <col min="2" max="2" width="4.7109375" style="93" bestFit="1" customWidth="1"/>
    <col min="3" max="3" width="21.421875" style="93" bestFit="1" customWidth="1"/>
    <col min="4" max="4" width="24.140625" style="93" bestFit="1" customWidth="1"/>
    <col min="5" max="5" width="11.140625" style="102" bestFit="1" customWidth="1"/>
    <col min="6" max="6" width="10.140625" style="101" bestFit="1" customWidth="1"/>
    <col min="7" max="16384" width="11.421875" style="93" customWidth="1"/>
  </cols>
  <sheetData>
    <row r="1" spans="1:7" s="92" customFormat="1" ht="12.75">
      <c r="A1" s="99" t="s">
        <v>43</v>
      </c>
      <c r="B1" s="43" t="s">
        <v>21</v>
      </c>
      <c r="C1" s="44" t="s">
        <v>0</v>
      </c>
      <c r="D1" s="74" t="s">
        <v>6</v>
      </c>
      <c r="E1" s="58" t="s">
        <v>35</v>
      </c>
      <c r="F1" s="100" t="s">
        <v>48</v>
      </c>
      <c r="G1" s="15"/>
    </row>
    <row r="2" spans="1:7" ht="25.5" customHeight="1">
      <c r="A2" s="122">
        <v>1</v>
      </c>
      <c r="B2" s="122">
        <v>21</v>
      </c>
      <c r="C2" s="122" t="s">
        <v>86</v>
      </c>
      <c r="D2" s="86" t="s">
        <v>51</v>
      </c>
      <c r="E2" s="89">
        <v>866.33</v>
      </c>
      <c r="F2" s="90">
        <f>E2+E3+E4</f>
        <v>2511.3900000000003</v>
      </c>
      <c r="G2" s="17"/>
    </row>
    <row r="3" spans="1:7" ht="12.75">
      <c r="A3" s="85"/>
      <c r="B3" s="85">
        <v>12</v>
      </c>
      <c r="C3" s="87" t="s">
        <v>79</v>
      </c>
      <c r="D3" s="86" t="s">
        <v>51</v>
      </c>
      <c r="E3" s="89">
        <v>838.3</v>
      </c>
      <c r="F3" s="90"/>
      <c r="G3" s="17"/>
    </row>
    <row r="4" spans="1:7" ht="12.75">
      <c r="A4" s="85"/>
      <c r="B4" s="85">
        <v>32</v>
      </c>
      <c r="C4" s="86" t="s">
        <v>95</v>
      </c>
      <c r="D4" s="86" t="s">
        <v>51</v>
      </c>
      <c r="E4" s="89">
        <v>806.76</v>
      </c>
      <c r="F4" s="90"/>
      <c r="G4" s="17"/>
    </row>
    <row r="5" spans="1:7" ht="26.25" customHeight="1">
      <c r="A5" s="85">
        <f>A2+1</f>
        <v>2</v>
      </c>
      <c r="B5" s="85">
        <v>1</v>
      </c>
      <c r="C5" s="86" t="s">
        <v>68</v>
      </c>
      <c r="D5" s="86" t="s">
        <v>40</v>
      </c>
      <c r="E5" s="89">
        <v>837.2099999999999</v>
      </c>
      <c r="F5" s="90">
        <f>E5+E6+E7</f>
        <v>2445.8900000000003</v>
      </c>
      <c r="G5" s="17"/>
    </row>
    <row r="6" spans="1:7" ht="12.75">
      <c r="A6" s="85"/>
      <c r="B6" s="85">
        <v>31</v>
      </c>
      <c r="C6" s="86" t="s">
        <v>94</v>
      </c>
      <c r="D6" s="86" t="s">
        <v>40</v>
      </c>
      <c r="E6" s="89">
        <v>825.375</v>
      </c>
      <c r="F6" s="90"/>
      <c r="G6" s="17"/>
    </row>
    <row r="7" spans="1:7" ht="12.75">
      <c r="A7" s="85"/>
      <c r="B7" s="85">
        <v>51</v>
      </c>
      <c r="C7" s="86" t="s">
        <v>108</v>
      </c>
      <c r="D7" s="86" t="s">
        <v>40</v>
      </c>
      <c r="E7" s="89">
        <v>783.3050000000001</v>
      </c>
      <c r="F7" s="90"/>
      <c r="G7" s="84"/>
    </row>
    <row r="8" spans="1:7" ht="26.25" customHeight="1">
      <c r="A8" s="85">
        <f>A5+1</f>
        <v>3</v>
      </c>
      <c r="B8" s="85">
        <v>52</v>
      </c>
      <c r="C8" s="86" t="s">
        <v>109</v>
      </c>
      <c r="D8" s="86" t="s">
        <v>39</v>
      </c>
      <c r="E8" s="89">
        <v>800.0250000000001</v>
      </c>
      <c r="F8" s="90">
        <f>E8+E9+E10</f>
        <v>2294.11</v>
      </c>
      <c r="G8" s="17"/>
    </row>
    <row r="9" spans="1:7" ht="12.75">
      <c r="A9" s="85"/>
      <c r="B9" s="85">
        <v>33</v>
      </c>
      <c r="C9" s="86" t="s">
        <v>96</v>
      </c>
      <c r="D9" s="86" t="s">
        <v>39</v>
      </c>
      <c r="E9" s="89">
        <v>776.5600000000001</v>
      </c>
      <c r="F9" s="90"/>
      <c r="G9" s="17"/>
    </row>
    <row r="10" spans="1:7" ht="12.75">
      <c r="A10" s="85"/>
      <c r="B10" s="85">
        <v>5</v>
      </c>
      <c r="C10" s="86" t="s">
        <v>72</v>
      </c>
      <c r="D10" s="86" t="s">
        <v>39</v>
      </c>
      <c r="E10" s="89">
        <v>717.525</v>
      </c>
      <c r="F10" s="90"/>
      <c r="G10" s="17"/>
    </row>
    <row r="11" spans="1:7" ht="26.25" customHeight="1">
      <c r="A11" s="18">
        <f>A8+1</f>
        <v>4</v>
      </c>
      <c r="B11" s="18">
        <v>42</v>
      </c>
      <c r="C11" s="17" t="s">
        <v>103</v>
      </c>
      <c r="D11" s="17" t="s">
        <v>53</v>
      </c>
      <c r="E11" s="27">
        <v>797.28</v>
      </c>
      <c r="F11" s="88">
        <f>E11+E12+E13</f>
        <v>2286.8</v>
      </c>
      <c r="G11" s="17"/>
    </row>
    <row r="12" spans="1:7" ht="12.75">
      <c r="A12" s="18"/>
      <c r="B12" s="120">
        <v>22</v>
      </c>
      <c r="C12" s="120" t="s">
        <v>87</v>
      </c>
      <c r="D12" s="17" t="s">
        <v>53</v>
      </c>
      <c r="E12" s="27">
        <v>796.145</v>
      </c>
      <c r="F12" s="88"/>
      <c r="G12" s="17"/>
    </row>
    <row r="13" spans="1:7" ht="12.75">
      <c r="A13" s="18"/>
      <c r="B13" s="18">
        <v>3</v>
      </c>
      <c r="C13" s="17" t="s">
        <v>70</v>
      </c>
      <c r="D13" s="17" t="s">
        <v>53</v>
      </c>
      <c r="E13" s="27">
        <v>693.375</v>
      </c>
      <c r="F13" s="88"/>
      <c r="G13" s="17"/>
    </row>
    <row r="14" spans="1:7" ht="26.25" customHeight="1">
      <c r="A14" s="18">
        <f>A11+1</f>
        <v>5</v>
      </c>
      <c r="B14" s="18">
        <v>46</v>
      </c>
      <c r="C14" s="17" t="s">
        <v>106</v>
      </c>
      <c r="D14" s="17" t="s">
        <v>54</v>
      </c>
      <c r="E14" s="27">
        <v>782.0600000000001</v>
      </c>
      <c r="F14" s="88">
        <f>E14+E15+E16</f>
        <v>2262.3</v>
      </c>
      <c r="G14" s="17"/>
    </row>
    <row r="15" spans="1:7" ht="12.75">
      <c r="A15" s="18"/>
      <c r="B15" s="18">
        <v>17</v>
      </c>
      <c r="C15" s="17" t="s">
        <v>84</v>
      </c>
      <c r="D15" s="17" t="s">
        <v>54</v>
      </c>
      <c r="E15" s="27">
        <v>740.68</v>
      </c>
      <c r="F15" s="88"/>
      <c r="G15" s="17"/>
    </row>
    <row r="16" spans="1:7" ht="12.75">
      <c r="A16" s="18"/>
      <c r="B16" s="18">
        <v>34</v>
      </c>
      <c r="C16" s="17" t="s">
        <v>97</v>
      </c>
      <c r="D16" s="17" t="s">
        <v>54</v>
      </c>
      <c r="E16" s="27">
        <v>739.5600000000001</v>
      </c>
      <c r="F16" s="88"/>
      <c r="G16" s="17"/>
    </row>
    <row r="17" spans="1:7" ht="26.25" customHeight="1">
      <c r="A17" s="18">
        <f>A14+1</f>
        <v>6</v>
      </c>
      <c r="B17" s="18">
        <v>41</v>
      </c>
      <c r="C17" s="17" t="s">
        <v>102</v>
      </c>
      <c r="D17" s="17" t="s">
        <v>38</v>
      </c>
      <c r="E17" s="27">
        <v>766.5699999999999</v>
      </c>
      <c r="F17" s="88">
        <f>E17+E18+E19</f>
        <v>2066.715</v>
      </c>
      <c r="G17" s="17"/>
    </row>
    <row r="18" spans="1:7" ht="12.75">
      <c r="A18" s="18"/>
      <c r="B18" s="18">
        <v>8</v>
      </c>
      <c r="C18" s="17" t="s">
        <v>76</v>
      </c>
      <c r="D18" s="17" t="s">
        <v>38</v>
      </c>
      <c r="E18" s="27">
        <v>659.895</v>
      </c>
      <c r="F18" s="88"/>
      <c r="G18" s="17"/>
    </row>
    <row r="19" spans="1:7" ht="12.75">
      <c r="A19" s="18"/>
      <c r="B19" s="18">
        <v>14</v>
      </c>
      <c r="C19" s="17" t="s">
        <v>81</v>
      </c>
      <c r="D19" s="17" t="s">
        <v>38</v>
      </c>
      <c r="E19" s="27">
        <v>640.25</v>
      </c>
      <c r="F19" s="88"/>
      <c r="G19" s="17"/>
    </row>
    <row r="20" spans="1:7" ht="26.25" customHeight="1">
      <c r="A20" s="18">
        <f>A17+1</f>
        <v>7</v>
      </c>
      <c r="B20" s="18">
        <v>57</v>
      </c>
      <c r="C20" s="17" t="s">
        <v>114</v>
      </c>
      <c r="D20" s="17" t="s">
        <v>75</v>
      </c>
      <c r="E20" s="27">
        <v>769.25</v>
      </c>
      <c r="F20" s="88">
        <f>E20+E21+E22</f>
        <v>2050.13</v>
      </c>
      <c r="G20" s="17"/>
    </row>
    <row r="21" spans="1:7" ht="12.75">
      <c r="A21" s="18"/>
      <c r="B21" s="18">
        <v>7</v>
      </c>
      <c r="C21" s="17" t="s">
        <v>74</v>
      </c>
      <c r="D21" s="17" t="s">
        <v>75</v>
      </c>
      <c r="E21" s="27">
        <v>672.125</v>
      </c>
      <c r="F21" s="88"/>
      <c r="G21" s="17"/>
    </row>
    <row r="22" spans="1:7" ht="12.75">
      <c r="A22" s="18"/>
      <c r="B22" s="120">
        <v>25</v>
      </c>
      <c r="C22" s="120" t="s">
        <v>90</v>
      </c>
      <c r="D22" s="17" t="s">
        <v>75</v>
      </c>
      <c r="E22" s="27">
        <v>608.755</v>
      </c>
      <c r="F22" s="88"/>
      <c r="G22" s="17"/>
    </row>
    <row r="23" spans="1:7" ht="26.25" customHeight="1">
      <c r="A23" s="18">
        <f>A20+1</f>
        <v>8</v>
      </c>
      <c r="B23" s="120">
        <v>28</v>
      </c>
      <c r="C23" s="120" t="s">
        <v>93</v>
      </c>
      <c r="D23" s="17" t="s">
        <v>65</v>
      </c>
      <c r="E23" s="27">
        <v>664.33</v>
      </c>
      <c r="F23" s="88">
        <f>E23+E24+E25</f>
        <v>1814.73</v>
      </c>
      <c r="G23" s="17"/>
    </row>
    <row r="24" spans="1:7" ht="12.75">
      <c r="A24" s="18"/>
      <c r="B24" s="18">
        <v>37</v>
      </c>
      <c r="C24" s="17" t="s">
        <v>100</v>
      </c>
      <c r="D24" s="17" t="s">
        <v>65</v>
      </c>
      <c r="E24" s="27">
        <v>631.25</v>
      </c>
      <c r="F24" s="88"/>
      <c r="G24" s="17"/>
    </row>
    <row r="25" spans="1:7" ht="12.75">
      <c r="A25" s="18"/>
      <c r="B25" s="18">
        <v>47</v>
      </c>
      <c r="C25" s="17" t="s">
        <v>107</v>
      </c>
      <c r="D25" s="17" t="s">
        <v>65</v>
      </c>
      <c r="E25" s="27">
        <v>519.15</v>
      </c>
      <c r="F25" s="88"/>
      <c r="G25" s="17"/>
    </row>
    <row r="26" ht="26.25" customHeight="1"/>
    <row r="29" ht="26.25" customHeight="1"/>
    <row r="32" ht="26.25" customHeight="1"/>
    <row r="35" ht="26.25" customHeight="1"/>
    <row r="38" ht="26.25" customHeight="1"/>
    <row r="41" ht="26.25" customHeight="1"/>
    <row r="44" ht="26.25" customHeight="1"/>
    <row r="47" ht="26.25" customHeight="1"/>
    <row r="50" ht="26.25" customHeight="1"/>
    <row r="53" ht="26.25" customHeight="1"/>
    <row r="56" ht="26.25" customHeight="1"/>
    <row r="59" ht="26.25" customHeight="1"/>
    <row r="62" ht="26.25" customHeight="1"/>
    <row r="65" ht="26.25" customHeight="1"/>
    <row r="68" ht="26.25" customHeight="1"/>
    <row r="71" ht="26.25" customHeight="1"/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&amp;L&amp;"MS Sans Serif,Fett Kursiv"
Mannschaft Herren&amp;C&amp;"Microsoft Sans Serif,Fett"&amp;14 55. Internationale Deutsche Casting-Meisterschaft
Linstow  19. - 22.08.2010&amp;R&amp;"MS Sans Serif,Fett Kursiv"
Team Scores  Men</oddHeader>
    <oddFooter>&amp;R&amp;O&amp;G
&amp;"Microsoft Sans Serif,Standard"&amp;8Verband Deutscher Sportfischer e. V.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8"/>
  <dimension ref="A1:H36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2.140625" style="94" bestFit="1" customWidth="1"/>
    <col min="2" max="2" width="4.7109375" style="94" bestFit="1" customWidth="1"/>
    <col min="3" max="3" width="18.140625" style="93" bestFit="1" customWidth="1"/>
    <col min="4" max="4" width="24.140625" style="93" customWidth="1"/>
    <col min="5" max="5" width="24.140625" style="93" bestFit="1" customWidth="1"/>
    <col min="6" max="6" width="8.421875" style="26" bestFit="1" customWidth="1"/>
    <col min="7" max="7" width="8.57421875" style="26" customWidth="1"/>
    <col min="8" max="8" width="8.421875" style="26" bestFit="1" customWidth="1"/>
    <col min="9" max="16384" width="11.421875" style="93" customWidth="1"/>
  </cols>
  <sheetData>
    <row r="1" spans="1:8" s="92" customFormat="1" ht="12.75">
      <c r="A1" s="91" t="s">
        <v>43</v>
      </c>
      <c r="B1" s="28" t="s">
        <v>21</v>
      </c>
      <c r="C1" s="68" t="s">
        <v>0</v>
      </c>
      <c r="D1" s="75" t="s">
        <v>6</v>
      </c>
      <c r="E1" s="58" t="s">
        <v>61</v>
      </c>
      <c r="F1" s="107" t="s">
        <v>48</v>
      </c>
      <c r="G1" s="15"/>
      <c r="H1" s="15"/>
    </row>
    <row r="2" spans="1:8" ht="25.5" customHeight="1">
      <c r="A2" s="28">
        <v>1</v>
      </c>
      <c r="B2" s="28">
        <v>61</v>
      </c>
      <c r="C2" s="67" t="s">
        <v>116</v>
      </c>
      <c r="D2" s="67" t="s">
        <v>66</v>
      </c>
      <c r="E2" s="40">
        <v>483.76</v>
      </c>
      <c r="F2" s="40" t="e">
        <f>#REF!</f>
        <v>#REF!</v>
      </c>
      <c r="G2" s="83"/>
      <c r="H2" s="17"/>
    </row>
    <row r="3" spans="1:8" ht="12.75">
      <c r="A3" s="28"/>
      <c r="B3" s="28">
        <v>111</v>
      </c>
      <c r="C3" s="67" t="s">
        <v>130</v>
      </c>
      <c r="D3" s="67" t="s">
        <v>66</v>
      </c>
      <c r="E3" s="40">
        <v>391.795</v>
      </c>
      <c r="F3" s="40"/>
      <c r="G3" s="83"/>
      <c r="H3" s="17"/>
    </row>
    <row r="4" spans="1:8" ht="19.5" customHeight="1">
      <c r="A4" s="28">
        <f>A2+1</f>
        <v>2</v>
      </c>
      <c r="B4" s="28">
        <v>101</v>
      </c>
      <c r="C4" s="67" t="s">
        <v>127</v>
      </c>
      <c r="D4" s="67" t="s">
        <v>67</v>
      </c>
      <c r="E4" s="40">
        <v>439.49</v>
      </c>
      <c r="F4" s="40" t="e">
        <f>#REF!</f>
        <v>#REF!</v>
      </c>
      <c r="G4" s="83"/>
      <c r="H4" s="17"/>
    </row>
    <row r="5" spans="1:8" ht="12.75" customHeight="1">
      <c r="A5" s="28"/>
      <c r="B5" s="28">
        <v>73</v>
      </c>
      <c r="C5" s="67" t="s">
        <v>120</v>
      </c>
      <c r="D5" s="67" t="s">
        <v>67</v>
      </c>
      <c r="E5" s="40">
        <v>435.685</v>
      </c>
      <c r="F5" s="40"/>
      <c r="G5" s="83"/>
      <c r="H5" s="17"/>
    </row>
    <row r="6" spans="1:8" ht="19.5" customHeight="1">
      <c r="A6" s="28">
        <f>A4+1</f>
        <v>3</v>
      </c>
      <c r="B6" s="28">
        <v>81</v>
      </c>
      <c r="C6" s="67" t="s">
        <v>122</v>
      </c>
      <c r="D6" s="67" t="s">
        <v>133</v>
      </c>
      <c r="E6" s="40">
        <v>447.69</v>
      </c>
      <c r="F6" s="40" t="e">
        <f>#REF!</f>
        <v>#REF!</v>
      </c>
      <c r="G6" s="83"/>
      <c r="H6" s="17"/>
    </row>
    <row r="7" spans="1:8" ht="12.75" customHeight="1">
      <c r="A7" s="28"/>
      <c r="B7" s="28">
        <v>71</v>
      </c>
      <c r="C7" s="67" t="s">
        <v>118</v>
      </c>
      <c r="D7" s="67" t="s">
        <v>133</v>
      </c>
      <c r="E7" s="40">
        <v>387.35</v>
      </c>
      <c r="F7" s="40"/>
      <c r="G7" s="83"/>
      <c r="H7" s="17"/>
    </row>
    <row r="8" spans="1:8" ht="23.25" customHeight="1">
      <c r="A8" s="21">
        <f>A6+1</f>
        <v>4</v>
      </c>
      <c r="B8" s="21">
        <v>82</v>
      </c>
      <c r="C8" s="59" t="s">
        <v>123</v>
      </c>
      <c r="D8" s="59" t="s">
        <v>134</v>
      </c>
      <c r="E8" s="26">
        <v>423.42999999999995</v>
      </c>
      <c r="F8" s="26" t="e">
        <f>#REF!</f>
        <v>#REF!</v>
      </c>
      <c r="G8" s="83"/>
      <c r="H8" s="17"/>
    </row>
    <row r="9" spans="1:8" ht="12.75">
      <c r="A9" s="21"/>
      <c r="B9" s="21">
        <v>92</v>
      </c>
      <c r="C9" s="59" t="s">
        <v>125</v>
      </c>
      <c r="D9" s="59" t="s">
        <v>134</v>
      </c>
      <c r="E9" s="26">
        <v>410.91499999999996</v>
      </c>
      <c r="G9" s="83"/>
      <c r="H9" s="17"/>
    </row>
    <row r="10" spans="1:8" ht="19.5" customHeight="1">
      <c r="A10" s="21">
        <f>A8+1</f>
        <v>5</v>
      </c>
      <c r="B10" s="21">
        <v>102</v>
      </c>
      <c r="C10" s="59" t="s">
        <v>128</v>
      </c>
      <c r="D10" s="59" t="s">
        <v>65</v>
      </c>
      <c r="E10" s="26">
        <v>297.84000000000003</v>
      </c>
      <c r="F10" s="26" t="e">
        <f>#REF!</f>
        <v>#REF!</v>
      </c>
      <c r="G10" s="83"/>
      <c r="H10" s="17"/>
    </row>
    <row r="11" spans="1:8" ht="12.75">
      <c r="A11" s="21"/>
      <c r="B11" s="21">
        <v>74</v>
      </c>
      <c r="C11" s="59" t="s">
        <v>121</v>
      </c>
      <c r="D11" s="59" t="s">
        <v>65</v>
      </c>
      <c r="E11" s="26">
        <v>68.225</v>
      </c>
      <c r="G11" s="83"/>
      <c r="H11" s="83"/>
    </row>
    <row r="12" spans="5:8" ht="19.5" customHeight="1">
      <c r="E12" s="26"/>
      <c r="G12" s="93"/>
      <c r="H12" s="93"/>
    </row>
    <row r="13" spans="5:8" ht="12.75">
      <c r="E13" s="26"/>
      <c r="G13" s="93"/>
      <c r="H13" s="93"/>
    </row>
    <row r="14" spans="5:8" ht="19.5" customHeight="1">
      <c r="E14" s="26"/>
      <c r="G14" s="93"/>
      <c r="H14" s="93"/>
    </row>
    <row r="15" spans="5:8" ht="12.75">
      <c r="E15" s="26"/>
      <c r="G15" s="93"/>
      <c r="H15" s="93"/>
    </row>
    <row r="16" spans="5:8" ht="19.5" customHeight="1">
      <c r="E16" s="26"/>
      <c r="G16" s="93"/>
      <c r="H16" s="93"/>
    </row>
    <row r="17" spans="5:8" ht="12.75">
      <c r="E17" s="26"/>
      <c r="G17" s="93"/>
      <c r="H17" s="93"/>
    </row>
    <row r="18" spans="5:8" ht="19.5" customHeight="1">
      <c r="E18" s="26"/>
      <c r="G18" s="93"/>
      <c r="H18" s="93"/>
    </row>
    <row r="19" spans="5:8" ht="12.75">
      <c r="E19" s="26"/>
      <c r="G19" s="93"/>
      <c r="H19" s="93"/>
    </row>
    <row r="20" spans="5:8" ht="19.5" customHeight="1">
      <c r="E20" s="26"/>
      <c r="G20" s="93"/>
      <c r="H20" s="93"/>
    </row>
    <row r="21" spans="5:8" ht="12.75">
      <c r="E21" s="26"/>
      <c r="G21" s="93"/>
      <c r="H21" s="93"/>
    </row>
    <row r="22" spans="5:8" ht="19.5" customHeight="1">
      <c r="E22" s="26"/>
      <c r="G22" s="93"/>
      <c r="H22" s="93"/>
    </row>
    <row r="23" spans="5:8" ht="12.75">
      <c r="E23" s="26"/>
      <c r="G23" s="93"/>
      <c r="H23" s="93"/>
    </row>
    <row r="24" spans="5:8" ht="19.5" customHeight="1">
      <c r="E24" s="26"/>
      <c r="G24" s="93"/>
      <c r="H24" s="93"/>
    </row>
    <row r="25" spans="5:8" ht="12.75">
      <c r="E25" s="26"/>
      <c r="G25" s="93"/>
      <c r="H25" s="93"/>
    </row>
    <row r="26" spans="5:8" ht="19.5" customHeight="1">
      <c r="E26" s="26"/>
      <c r="G26" s="93"/>
      <c r="H26" s="93"/>
    </row>
    <row r="27" spans="5:8" ht="12.75">
      <c r="E27" s="26"/>
      <c r="G27" s="93"/>
      <c r="H27" s="93"/>
    </row>
    <row r="28" spans="5:8" ht="19.5" customHeight="1">
      <c r="E28" s="26"/>
      <c r="G28" s="93"/>
      <c r="H28" s="93"/>
    </row>
    <row r="29" spans="5:8" ht="12.75">
      <c r="E29" s="26"/>
      <c r="G29" s="93"/>
      <c r="H29" s="93"/>
    </row>
    <row r="30" spans="5:8" ht="19.5" customHeight="1">
      <c r="E30" s="26"/>
      <c r="G30" s="93"/>
      <c r="H30" s="93"/>
    </row>
    <row r="31" spans="5:8" ht="12.75">
      <c r="E31" s="26"/>
      <c r="G31" s="93"/>
      <c r="H31" s="93"/>
    </row>
    <row r="32" spans="5:8" ht="19.5" customHeight="1">
      <c r="E32" s="26"/>
      <c r="G32" s="93"/>
      <c r="H32" s="93"/>
    </row>
    <row r="33" spans="5:8" ht="12.75">
      <c r="E33" s="26"/>
      <c r="G33" s="93"/>
      <c r="H33" s="93"/>
    </row>
    <row r="34" spans="5:8" ht="19.5" customHeight="1">
      <c r="E34" s="26"/>
      <c r="G34" s="93"/>
      <c r="H34" s="93"/>
    </row>
    <row r="35" spans="5:8" ht="12.75">
      <c r="E35" s="26"/>
      <c r="G35" s="93"/>
      <c r="H35" s="93"/>
    </row>
    <row r="36" spans="5:8" ht="19.5" customHeight="1">
      <c r="E36" s="26"/>
      <c r="G36" s="93"/>
      <c r="H36" s="93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Kursiv"Mannschaft Damen&amp;C&amp;"Microsoft Sans Serif,Fett"&amp;14 55. Internationale Deutsche Casting-Meisterschaft
Linstow  19. - 22.08.2010&amp;R
&amp;"MS Sans Serif,Fett Kursiv"Team Scores Ladies</oddHeader>
    <oddFooter>&amp;R&amp;O&amp;G
&amp;"Microsoft Sans Serif,Standard"&amp;8Verband Deutscher Sportfischer e. V.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L20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28125" style="91" bestFit="1" customWidth="1"/>
    <col min="2" max="2" width="4.7109375" style="94" bestFit="1" customWidth="1"/>
    <col min="3" max="3" width="18.140625" style="94" bestFit="1" customWidth="1"/>
    <col min="4" max="4" width="24.140625" style="94" bestFit="1" customWidth="1"/>
    <col min="5" max="5" width="10.421875" style="19" bestFit="1" customWidth="1"/>
    <col min="6" max="6" width="9.28125" style="19" bestFit="1" customWidth="1"/>
    <col min="7" max="7" width="9.140625" style="19" bestFit="1" customWidth="1"/>
    <col min="8" max="8" width="9.28125" style="19" bestFit="1" customWidth="1"/>
    <col min="9" max="16384" width="11.421875" style="19" customWidth="1"/>
  </cols>
  <sheetData>
    <row r="1" spans="1:8" s="15" customFormat="1" ht="26.25" customHeight="1">
      <c r="A1" s="91" t="s">
        <v>43</v>
      </c>
      <c r="B1" s="43" t="s">
        <v>21</v>
      </c>
      <c r="C1" s="44" t="s">
        <v>0</v>
      </c>
      <c r="D1" s="44" t="s">
        <v>22</v>
      </c>
      <c r="E1" s="45" t="s">
        <v>7</v>
      </c>
      <c r="F1" s="46" t="s">
        <v>29</v>
      </c>
      <c r="G1" s="43" t="s">
        <v>28</v>
      </c>
      <c r="H1" s="46" t="s">
        <v>29</v>
      </c>
    </row>
    <row r="2" spans="1:12" ht="12.75">
      <c r="A2" s="85">
        <v>1</v>
      </c>
      <c r="B2" s="85">
        <v>61</v>
      </c>
      <c r="C2" s="86" t="s">
        <v>116</v>
      </c>
      <c r="D2" s="86" t="s">
        <v>51</v>
      </c>
      <c r="E2" s="38">
        <v>100</v>
      </c>
      <c r="F2" s="47">
        <v>0.0016612268518518519</v>
      </c>
      <c r="G2" s="79">
        <v>100</v>
      </c>
      <c r="H2" s="80">
        <v>0.001560185185185185</v>
      </c>
      <c r="I2" s="83"/>
      <c r="J2" s="83"/>
      <c r="K2" s="83"/>
      <c r="L2" s="17"/>
    </row>
    <row r="3" spans="1:12" ht="12.75">
      <c r="A3" s="85">
        <f>A2+1</f>
        <v>2</v>
      </c>
      <c r="B3" s="85">
        <v>101</v>
      </c>
      <c r="C3" s="86" t="s">
        <v>127</v>
      </c>
      <c r="D3" s="87" t="s">
        <v>51</v>
      </c>
      <c r="E3" s="38">
        <v>90</v>
      </c>
      <c r="F3" s="47">
        <v>0.0026150462962962963</v>
      </c>
      <c r="G3" s="79">
        <v>95</v>
      </c>
      <c r="H3" s="80">
        <v>0.002355902777777778</v>
      </c>
      <c r="I3" s="83"/>
      <c r="J3" s="83"/>
      <c r="K3" s="83"/>
      <c r="L3" s="84"/>
    </row>
    <row r="4" spans="1:12" ht="12.75">
      <c r="A4" s="85">
        <f aca="true" t="shared" si="0" ref="A4:A17">A3+1</f>
        <v>3</v>
      </c>
      <c r="B4" s="85">
        <v>71</v>
      </c>
      <c r="C4" s="86" t="s">
        <v>118</v>
      </c>
      <c r="D4" s="86" t="s">
        <v>38</v>
      </c>
      <c r="E4" s="38">
        <v>95</v>
      </c>
      <c r="F4" s="47">
        <v>0.00204525462962963</v>
      </c>
      <c r="G4" s="79">
        <v>90</v>
      </c>
      <c r="H4" s="80">
        <v>0.002149537037037037</v>
      </c>
      <c r="I4" s="83"/>
      <c r="J4" s="83"/>
      <c r="K4" s="83"/>
      <c r="L4" s="17"/>
    </row>
    <row r="5" spans="1:12" ht="23.25" customHeight="1">
      <c r="A5" s="85">
        <f t="shared" si="0"/>
        <v>4</v>
      </c>
      <c r="B5" s="18">
        <v>82</v>
      </c>
      <c r="C5" s="17" t="s">
        <v>123</v>
      </c>
      <c r="D5" s="84" t="s">
        <v>38</v>
      </c>
      <c r="E5" s="32">
        <v>90</v>
      </c>
      <c r="F5" s="31">
        <v>0.002418287037037037</v>
      </c>
      <c r="G5" s="78">
        <v>80</v>
      </c>
      <c r="H5" s="77">
        <v>0.0020810185185185185</v>
      </c>
      <c r="I5" s="83"/>
      <c r="J5" s="83"/>
      <c r="K5" s="83"/>
      <c r="L5" s="17"/>
    </row>
    <row r="6" spans="1:12" ht="12.75">
      <c r="A6" s="85">
        <f t="shared" si="0"/>
        <v>5</v>
      </c>
      <c r="B6" s="18">
        <v>63</v>
      </c>
      <c r="C6" s="84" t="s">
        <v>117</v>
      </c>
      <c r="D6" s="84" t="s">
        <v>38</v>
      </c>
      <c r="E6" s="32">
        <v>90</v>
      </c>
      <c r="F6" s="31">
        <v>0.003009953703703704</v>
      </c>
      <c r="G6" s="78">
        <v>75</v>
      </c>
      <c r="H6" s="77">
        <v>0.003144907407407407</v>
      </c>
      <c r="I6" s="83"/>
      <c r="J6" s="83"/>
      <c r="K6" s="83"/>
      <c r="L6" s="17"/>
    </row>
    <row r="7" spans="1:12" ht="12.75">
      <c r="A7" s="85">
        <f t="shared" si="0"/>
        <v>6</v>
      </c>
      <c r="B7" s="18">
        <v>92</v>
      </c>
      <c r="C7" s="17" t="s">
        <v>125</v>
      </c>
      <c r="D7" s="84" t="s">
        <v>38</v>
      </c>
      <c r="E7" s="32">
        <v>90</v>
      </c>
      <c r="F7" s="31">
        <v>0.0019913194444444444</v>
      </c>
      <c r="G7" s="78">
        <v>65</v>
      </c>
      <c r="H7" s="77">
        <v>0.001846064814814815</v>
      </c>
      <c r="I7" s="83"/>
      <c r="J7" s="83"/>
      <c r="K7" s="83"/>
      <c r="L7" s="17"/>
    </row>
    <row r="8" spans="1:12" ht="12.75">
      <c r="A8" s="85">
        <f t="shared" si="0"/>
        <v>7</v>
      </c>
      <c r="B8" s="18">
        <v>81</v>
      </c>
      <c r="C8" s="17" t="s">
        <v>122</v>
      </c>
      <c r="D8" s="84" t="s">
        <v>38</v>
      </c>
      <c r="E8" s="33">
        <v>85</v>
      </c>
      <c r="F8" s="31">
        <v>0.0015574074074074073</v>
      </c>
      <c r="G8" s="78"/>
      <c r="H8" s="77"/>
      <c r="I8" s="83"/>
      <c r="J8" s="83"/>
      <c r="K8" s="83"/>
      <c r="L8" s="17"/>
    </row>
    <row r="9" spans="1:12" ht="12.75">
      <c r="A9" s="85">
        <f t="shared" si="0"/>
        <v>8</v>
      </c>
      <c r="B9" s="18">
        <v>93</v>
      </c>
      <c r="C9" s="17" t="s">
        <v>126</v>
      </c>
      <c r="D9" s="84" t="s">
        <v>53</v>
      </c>
      <c r="E9" s="32">
        <v>85</v>
      </c>
      <c r="F9" s="31">
        <v>0.002455787037037037</v>
      </c>
      <c r="G9" s="78"/>
      <c r="H9" s="77"/>
      <c r="I9" s="83"/>
      <c r="J9" s="83"/>
      <c r="K9" s="83"/>
      <c r="L9" s="17"/>
    </row>
    <row r="10" spans="1:12" ht="12.75">
      <c r="A10" s="85">
        <f t="shared" si="0"/>
        <v>9</v>
      </c>
      <c r="B10" s="18">
        <v>83</v>
      </c>
      <c r="C10" s="17" t="s">
        <v>124</v>
      </c>
      <c r="D10" s="84" t="s">
        <v>75</v>
      </c>
      <c r="E10" s="32">
        <v>85</v>
      </c>
      <c r="F10" s="31">
        <v>0.0029699074074074072</v>
      </c>
      <c r="G10" s="78"/>
      <c r="H10" s="77"/>
      <c r="I10" s="83"/>
      <c r="J10" s="83"/>
      <c r="K10" s="83"/>
      <c r="L10" s="17"/>
    </row>
    <row r="11" spans="1:12" ht="12.75">
      <c r="A11" s="85">
        <f t="shared" si="0"/>
        <v>10</v>
      </c>
      <c r="B11" s="18">
        <v>103</v>
      </c>
      <c r="C11" s="17" t="s">
        <v>129</v>
      </c>
      <c r="D11" s="17" t="s">
        <v>51</v>
      </c>
      <c r="E11" s="33">
        <v>80</v>
      </c>
      <c r="F11" s="31">
        <v>0.0028625</v>
      </c>
      <c r="G11" s="30"/>
      <c r="H11" s="31"/>
      <c r="I11" s="83"/>
      <c r="J11" s="83"/>
      <c r="K11" s="83"/>
      <c r="L11" s="17"/>
    </row>
    <row r="12" spans="1:12" ht="12.75">
      <c r="A12" s="85">
        <f t="shared" si="0"/>
        <v>11</v>
      </c>
      <c r="B12" s="18">
        <v>72</v>
      </c>
      <c r="C12" s="17" t="s">
        <v>119</v>
      </c>
      <c r="D12" s="84" t="s">
        <v>40</v>
      </c>
      <c r="E12" s="32">
        <v>75</v>
      </c>
      <c r="F12" s="31">
        <v>0.0038148148148148147</v>
      </c>
      <c r="G12" s="78"/>
      <c r="H12" s="77"/>
      <c r="I12" s="83"/>
      <c r="J12" s="83"/>
      <c r="K12" s="83"/>
      <c r="L12" s="17"/>
    </row>
    <row r="13" spans="1:12" ht="12.75">
      <c r="A13" s="85">
        <f t="shared" si="0"/>
        <v>12</v>
      </c>
      <c r="B13" s="18">
        <v>73</v>
      </c>
      <c r="C13" s="17" t="s">
        <v>120</v>
      </c>
      <c r="D13" s="84" t="s">
        <v>51</v>
      </c>
      <c r="E13" s="32">
        <v>70</v>
      </c>
      <c r="F13" s="31">
        <v>0.002132523148148148</v>
      </c>
      <c r="G13" s="78"/>
      <c r="H13" s="77"/>
      <c r="I13" s="83"/>
      <c r="J13" s="83"/>
      <c r="K13" s="83"/>
      <c r="L13" s="17"/>
    </row>
    <row r="14" spans="1:12" ht="12.75">
      <c r="A14" s="85">
        <f t="shared" si="0"/>
        <v>13</v>
      </c>
      <c r="B14" s="18">
        <v>111</v>
      </c>
      <c r="C14" s="17" t="s">
        <v>130</v>
      </c>
      <c r="D14" s="17" t="s">
        <v>51</v>
      </c>
      <c r="E14" s="33">
        <v>60</v>
      </c>
      <c r="F14" s="31">
        <v>0.00282974537037037</v>
      </c>
      <c r="G14" s="30"/>
      <c r="H14" s="31"/>
      <c r="I14" s="83"/>
      <c r="J14" s="83"/>
      <c r="K14" s="83"/>
      <c r="L14" s="17"/>
    </row>
    <row r="15" spans="1:12" ht="12.75">
      <c r="A15" s="85">
        <f t="shared" si="0"/>
        <v>14</v>
      </c>
      <c r="B15" s="18">
        <v>102</v>
      </c>
      <c r="C15" s="17" t="s">
        <v>128</v>
      </c>
      <c r="D15" s="17" t="s">
        <v>65</v>
      </c>
      <c r="E15" s="37">
        <v>55</v>
      </c>
      <c r="F15" s="34">
        <v>0.0023655092592592595</v>
      </c>
      <c r="G15" s="18"/>
      <c r="H15" s="34"/>
      <c r="I15" s="83"/>
      <c r="J15" s="83"/>
      <c r="K15" s="83"/>
      <c r="L15" s="83"/>
    </row>
    <row r="16" spans="1:12" ht="12.75">
      <c r="A16" s="85">
        <f t="shared" si="0"/>
        <v>15</v>
      </c>
      <c r="B16" s="18">
        <v>112</v>
      </c>
      <c r="C16" s="17" t="s">
        <v>131</v>
      </c>
      <c r="D16" s="17" t="s">
        <v>38</v>
      </c>
      <c r="E16" s="33">
        <v>55</v>
      </c>
      <c r="F16" s="31">
        <v>0.0038194444444444443</v>
      </c>
      <c r="G16" s="30"/>
      <c r="H16" s="31"/>
      <c r="I16" s="83"/>
      <c r="J16" s="83"/>
      <c r="K16" s="83"/>
      <c r="L16" s="83"/>
    </row>
    <row r="17" spans="1:12" ht="12.75">
      <c r="A17" s="85">
        <f t="shared" si="0"/>
        <v>16</v>
      </c>
      <c r="B17" s="18">
        <v>74</v>
      </c>
      <c r="C17" s="17" t="s">
        <v>121</v>
      </c>
      <c r="D17" s="84" t="s">
        <v>65</v>
      </c>
      <c r="E17" s="32">
        <v>5</v>
      </c>
      <c r="F17" s="31">
        <v>0.0021469907407407405</v>
      </c>
      <c r="G17" s="78"/>
      <c r="H17" s="77"/>
      <c r="I17" s="83"/>
      <c r="J17" s="83"/>
      <c r="K17" s="83"/>
      <c r="L17" s="83"/>
    </row>
    <row r="18" ht="12.75">
      <c r="D18" s="18"/>
    </row>
    <row r="19" ht="12.75">
      <c r="D19" s="18"/>
    </row>
    <row r="20" ht="12.75">
      <c r="D20" s="18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&amp;L&amp;"Microsoft Sans Serif,Fett Kursiv"
Fliege Ziel Damen&amp;C&amp;"Microsoft Sans Serif,Fett"&amp;14 55. Internationale Deutsche Casting-Meisterschaft
Linstow  19. - 22.08.2010&amp;R&amp;"Microsoft Sans Serif,Fett Kursiv"
Fly Skish Accuracy Ladies</oddHeader>
    <oddFooter>&amp;R&amp;O&amp;G
&amp;"Microsoft Sans Serif,Standard"&amp;8Verband Deutscher Sportfischer e. V.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K53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28125" style="98" bestFit="1" customWidth="1"/>
    <col min="2" max="2" width="4.7109375" style="98" bestFit="1" customWidth="1"/>
    <col min="3" max="3" width="21.421875" style="98" bestFit="1" customWidth="1"/>
    <col min="4" max="4" width="24.140625" style="98" bestFit="1" customWidth="1"/>
    <col min="5" max="6" width="9.8515625" style="98" bestFit="1" customWidth="1"/>
    <col min="7" max="7" width="9.421875" style="98" bestFit="1" customWidth="1"/>
    <col min="8" max="9" width="12.00390625" style="98" bestFit="1" customWidth="1"/>
    <col min="10" max="16384" width="11.421875" style="19" customWidth="1"/>
  </cols>
  <sheetData>
    <row r="1" spans="1:9" s="96" customFormat="1" ht="12.75">
      <c r="A1" s="95" t="s">
        <v>43</v>
      </c>
      <c r="B1" s="29" t="s">
        <v>21</v>
      </c>
      <c r="C1" s="44" t="s">
        <v>0</v>
      </c>
      <c r="D1" s="44" t="s">
        <v>22</v>
      </c>
      <c r="E1" s="41" t="s">
        <v>8</v>
      </c>
      <c r="F1" s="41" t="s">
        <v>9</v>
      </c>
      <c r="G1" s="41" t="s">
        <v>10</v>
      </c>
      <c r="H1" s="39" t="s">
        <v>63</v>
      </c>
      <c r="I1" s="39" t="s">
        <v>64</v>
      </c>
    </row>
    <row r="2" spans="1:11" s="97" customFormat="1" ht="23.25" customHeight="1">
      <c r="A2" s="79">
        <v>1</v>
      </c>
      <c r="B2" s="79">
        <v>41</v>
      </c>
      <c r="C2" s="111" t="s">
        <v>102</v>
      </c>
      <c r="D2" s="111" t="s">
        <v>38</v>
      </c>
      <c r="E2" s="114">
        <v>66.49</v>
      </c>
      <c r="F2" s="114">
        <v>64.4</v>
      </c>
      <c r="G2" s="118">
        <v>130.89</v>
      </c>
      <c r="H2" s="41">
        <v>66.45</v>
      </c>
      <c r="I2" s="41">
        <v>63.63</v>
      </c>
      <c r="J2" s="108"/>
      <c r="K2" s="86"/>
    </row>
    <row r="3" spans="1:11" s="97" customFormat="1" ht="12.75">
      <c r="A3" s="79">
        <f>A2+1</f>
        <v>2</v>
      </c>
      <c r="B3" s="79">
        <v>1</v>
      </c>
      <c r="C3" s="111" t="s">
        <v>68</v>
      </c>
      <c r="D3" s="111" t="s">
        <v>40</v>
      </c>
      <c r="E3" s="118">
        <v>67.08</v>
      </c>
      <c r="F3" s="114">
        <v>66.88</v>
      </c>
      <c r="G3" s="118">
        <v>133.95999999999998</v>
      </c>
      <c r="H3" s="39">
        <v>65.83</v>
      </c>
      <c r="I3" s="41">
        <v>62.62</v>
      </c>
      <c r="J3" s="108"/>
      <c r="K3" s="86"/>
    </row>
    <row r="4" spans="1:11" s="97" customFormat="1" ht="12.75">
      <c r="A4" s="79">
        <f aca="true" t="shared" si="0" ref="A4:A47">A3+1</f>
        <v>3</v>
      </c>
      <c r="B4" s="128">
        <v>22</v>
      </c>
      <c r="C4" s="127" t="s">
        <v>87</v>
      </c>
      <c r="D4" s="127" t="s">
        <v>53</v>
      </c>
      <c r="E4" s="114">
        <v>63.94</v>
      </c>
      <c r="F4" s="114">
        <v>62.15</v>
      </c>
      <c r="G4" s="118">
        <v>126.09</v>
      </c>
      <c r="H4" s="41">
        <v>65.67</v>
      </c>
      <c r="I4" s="41">
        <v>65.44</v>
      </c>
      <c r="J4" s="108"/>
      <c r="K4" s="86"/>
    </row>
    <row r="5" spans="1:11" ht="23.25" customHeight="1">
      <c r="A5" s="79">
        <f t="shared" si="0"/>
        <v>4</v>
      </c>
      <c r="B5" s="78">
        <v>31</v>
      </c>
      <c r="C5" s="110" t="s">
        <v>94</v>
      </c>
      <c r="D5" s="110" t="s">
        <v>40</v>
      </c>
      <c r="E5" s="116">
        <v>65.19</v>
      </c>
      <c r="F5" s="116">
        <v>60.54</v>
      </c>
      <c r="G5" s="119">
        <v>125.72999999999999</v>
      </c>
      <c r="H5" s="42">
        <v>64.14</v>
      </c>
      <c r="I5" s="42">
        <v>63.51</v>
      </c>
      <c r="J5" s="83"/>
      <c r="K5" s="17"/>
    </row>
    <row r="6" spans="1:11" ht="12.75">
      <c r="A6" s="79">
        <f t="shared" si="0"/>
        <v>5</v>
      </c>
      <c r="B6" s="78">
        <v>11</v>
      </c>
      <c r="C6" s="110" t="s">
        <v>78</v>
      </c>
      <c r="D6" s="110" t="s">
        <v>42</v>
      </c>
      <c r="E6" s="116">
        <v>66.37</v>
      </c>
      <c r="F6" s="116">
        <v>61.9</v>
      </c>
      <c r="G6" s="119">
        <v>128.27</v>
      </c>
      <c r="H6" s="42">
        <v>63.38</v>
      </c>
      <c r="I6" s="42">
        <v>60.49</v>
      </c>
      <c r="J6" s="83"/>
      <c r="K6" s="17"/>
    </row>
    <row r="7" spans="1:11" ht="12.75">
      <c r="A7" s="79">
        <f t="shared" si="0"/>
        <v>6</v>
      </c>
      <c r="B7" s="78">
        <v>32</v>
      </c>
      <c r="C7" s="110" t="s">
        <v>95</v>
      </c>
      <c r="D7" s="110" t="s">
        <v>51</v>
      </c>
      <c r="E7" s="116">
        <v>67.09</v>
      </c>
      <c r="F7" s="116">
        <v>60.07</v>
      </c>
      <c r="G7" s="119">
        <v>127.16</v>
      </c>
      <c r="H7" s="42">
        <v>62.36</v>
      </c>
      <c r="I7" s="42">
        <v>62.07</v>
      </c>
      <c r="J7" s="83"/>
      <c r="K7" s="17"/>
    </row>
    <row r="8" spans="1:11" ht="12.75">
      <c r="A8" s="79">
        <f t="shared" si="0"/>
        <v>7</v>
      </c>
      <c r="B8" s="30">
        <v>43</v>
      </c>
      <c r="C8" s="17" t="s">
        <v>104</v>
      </c>
      <c r="D8" s="17" t="s">
        <v>51</v>
      </c>
      <c r="E8" s="42">
        <v>63.31</v>
      </c>
      <c r="F8" s="42">
        <v>57.05</v>
      </c>
      <c r="G8" s="23">
        <v>120.36</v>
      </c>
      <c r="H8" s="42"/>
      <c r="I8" s="42"/>
      <c r="J8" s="83"/>
      <c r="K8" s="17"/>
    </row>
    <row r="9" spans="1:11" ht="12.75">
      <c r="A9" s="79">
        <f t="shared" si="0"/>
        <v>8</v>
      </c>
      <c r="B9" s="30">
        <v>46</v>
      </c>
      <c r="C9" s="17" t="s">
        <v>106</v>
      </c>
      <c r="D9" s="17" t="s">
        <v>54</v>
      </c>
      <c r="E9" s="42">
        <v>62.47</v>
      </c>
      <c r="F9" s="42">
        <v>61.86</v>
      </c>
      <c r="G9" s="23">
        <v>124.33</v>
      </c>
      <c r="H9" s="42"/>
      <c r="I9" s="42"/>
      <c r="J9" s="83"/>
      <c r="K9" s="17"/>
    </row>
    <row r="10" spans="1:11" ht="12.75">
      <c r="A10" s="79">
        <f t="shared" si="0"/>
        <v>9</v>
      </c>
      <c r="B10" s="30">
        <v>13</v>
      </c>
      <c r="C10" s="17" t="s">
        <v>80</v>
      </c>
      <c r="D10" s="17" t="s">
        <v>40</v>
      </c>
      <c r="E10" s="42">
        <v>61.89</v>
      </c>
      <c r="F10" s="42">
        <v>58.06</v>
      </c>
      <c r="G10" s="23">
        <v>119.95</v>
      </c>
      <c r="J10" s="83"/>
      <c r="K10" s="17"/>
    </row>
    <row r="11" spans="1:11" ht="12.75">
      <c r="A11" s="79">
        <f t="shared" si="0"/>
        <v>10</v>
      </c>
      <c r="B11" s="30">
        <v>8</v>
      </c>
      <c r="C11" s="17" t="s">
        <v>76</v>
      </c>
      <c r="D11" s="17" t="s">
        <v>38</v>
      </c>
      <c r="E11" s="42">
        <v>61.72</v>
      </c>
      <c r="F11" s="42">
        <v>60.6</v>
      </c>
      <c r="G11" s="23">
        <v>122.32</v>
      </c>
      <c r="J11" s="83"/>
      <c r="K11" s="17"/>
    </row>
    <row r="12" spans="1:11" ht="12.75">
      <c r="A12" s="79">
        <f t="shared" si="0"/>
        <v>11</v>
      </c>
      <c r="B12" s="30">
        <v>53</v>
      </c>
      <c r="C12" s="17" t="s">
        <v>110</v>
      </c>
      <c r="D12" s="84" t="s">
        <v>38</v>
      </c>
      <c r="E12" s="42">
        <v>61.28</v>
      </c>
      <c r="F12" s="42">
        <v>60.65</v>
      </c>
      <c r="G12" s="23">
        <v>121.93</v>
      </c>
      <c r="J12" s="83"/>
      <c r="K12" s="84"/>
    </row>
    <row r="13" spans="1:11" ht="12.75">
      <c r="A13" s="79">
        <f t="shared" si="0"/>
        <v>12</v>
      </c>
      <c r="B13" s="123">
        <v>21</v>
      </c>
      <c r="C13" s="120" t="s">
        <v>86</v>
      </c>
      <c r="D13" s="120" t="s">
        <v>51</v>
      </c>
      <c r="E13" s="42">
        <v>61.01</v>
      </c>
      <c r="F13" s="42">
        <v>59.76</v>
      </c>
      <c r="G13" s="23">
        <v>120.77</v>
      </c>
      <c r="J13" s="83"/>
      <c r="K13" s="17"/>
    </row>
    <row r="14" spans="1:11" ht="12.75">
      <c r="A14" s="79">
        <f t="shared" si="0"/>
        <v>13</v>
      </c>
      <c r="B14" s="30">
        <v>33</v>
      </c>
      <c r="C14" s="17" t="s">
        <v>96</v>
      </c>
      <c r="D14" s="17" t="s">
        <v>39</v>
      </c>
      <c r="E14" s="42">
        <v>60.08</v>
      </c>
      <c r="F14" s="42">
        <v>59.6</v>
      </c>
      <c r="G14" s="23">
        <v>119.68</v>
      </c>
      <c r="J14" s="83"/>
      <c r="K14" s="17"/>
    </row>
    <row r="15" spans="1:11" ht="12.75">
      <c r="A15" s="79">
        <f t="shared" si="0"/>
        <v>14</v>
      </c>
      <c r="B15" s="30">
        <v>51</v>
      </c>
      <c r="C15" s="17" t="s">
        <v>108</v>
      </c>
      <c r="D15" s="17" t="s">
        <v>40</v>
      </c>
      <c r="E15" s="42">
        <v>60.06</v>
      </c>
      <c r="F15" s="42">
        <v>58.67</v>
      </c>
      <c r="G15" s="23">
        <v>118.73</v>
      </c>
      <c r="J15" s="83"/>
      <c r="K15" s="17"/>
    </row>
    <row r="16" spans="1:11" ht="12.75">
      <c r="A16" s="79">
        <f t="shared" si="0"/>
        <v>15</v>
      </c>
      <c r="B16" s="30">
        <v>2</v>
      </c>
      <c r="C16" s="17" t="s">
        <v>69</v>
      </c>
      <c r="D16" s="17" t="s">
        <v>51</v>
      </c>
      <c r="E16" s="42">
        <v>59.07</v>
      </c>
      <c r="F16" s="42">
        <v>57.8</v>
      </c>
      <c r="G16" s="23">
        <v>116.87</v>
      </c>
      <c r="J16" s="83"/>
      <c r="K16" s="17"/>
    </row>
    <row r="17" spans="1:11" ht="12.75">
      <c r="A17" s="79">
        <f t="shared" si="0"/>
        <v>16</v>
      </c>
      <c r="B17" s="30">
        <v>52</v>
      </c>
      <c r="C17" s="17" t="s">
        <v>109</v>
      </c>
      <c r="D17" s="17" t="s">
        <v>39</v>
      </c>
      <c r="E17" s="42">
        <v>58.68</v>
      </c>
      <c r="F17" s="42">
        <v>57.43</v>
      </c>
      <c r="G17" s="23">
        <v>116.11</v>
      </c>
      <c r="J17" s="83"/>
      <c r="K17" s="17"/>
    </row>
    <row r="18" spans="1:11" ht="12.75">
      <c r="A18" s="79">
        <f t="shared" si="0"/>
        <v>17</v>
      </c>
      <c r="B18" s="30">
        <v>12</v>
      </c>
      <c r="C18" s="84" t="s">
        <v>79</v>
      </c>
      <c r="D18" s="84" t="s">
        <v>51</v>
      </c>
      <c r="E18" s="42">
        <v>58.46</v>
      </c>
      <c r="F18" s="42">
        <v>57.63</v>
      </c>
      <c r="G18" s="23">
        <v>116.09</v>
      </c>
      <c r="J18" s="83"/>
      <c r="K18" s="17"/>
    </row>
    <row r="19" spans="1:11" ht="12.75">
      <c r="A19" s="79">
        <f t="shared" si="0"/>
        <v>18</v>
      </c>
      <c r="B19" s="123">
        <v>23</v>
      </c>
      <c r="C19" s="120" t="s">
        <v>88</v>
      </c>
      <c r="D19" s="120" t="s">
        <v>51</v>
      </c>
      <c r="E19" s="42">
        <v>58.28</v>
      </c>
      <c r="F19" s="42">
        <v>57.62</v>
      </c>
      <c r="G19" s="23">
        <v>115.9</v>
      </c>
      <c r="J19" s="83"/>
      <c r="K19" s="17"/>
    </row>
    <row r="20" spans="1:11" ht="12.75">
      <c r="A20" s="79">
        <f t="shared" si="0"/>
        <v>19</v>
      </c>
      <c r="B20" s="30">
        <v>47</v>
      </c>
      <c r="C20" s="17" t="s">
        <v>107</v>
      </c>
      <c r="D20" s="17" t="s">
        <v>65</v>
      </c>
      <c r="E20" s="42">
        <v>57.65</v>
      </c>
      <c r="F20" s="42">
        <v>47.67</v>
      </c>
      <c r="G20" s="23">
        <v>105.32</v>
      </c>
      <c r="J20" s="83"/>
      <c r="K20" s="17"/>
    </row>
    <row r="21" spans="1:11" ht="12.75">
      <c r="A21" s="79">
        <f t="shared" si="0"/>
        <v>20</v>
      </c>
      <c r="B21" s="123">
        <v>24</v>
      </c>
      <c r="C21" s="120" t="s">
        <v>89</v>
      </c>
      <c r="D21" s="120" t="s">
        <v>38</v>
      </c>
      <c r="E21" s="42">
        <v>57.13</v>
      </c>
      <c r="F21" s="42">
        <v>56.88</v>
      </c>
      <c r="G21" s="23">
        <v>114.01</v>
      </c>
      <c r="J21" s="83"/>
      <c r="K21" s="17"/>
    </row>
    <row r="22" spans="1:11" ht="12.75">
      <c r="A22" s="79">
        <f t="shared" si="0"/>
        <v>21</v>
      </c>
      <c r="B22" s="30">
        <v>14</v>
      </c>
      <c r="C22" s="17" t="s">
        <v>81</v>
      </c>
      <c r="D22" s="84" t="s">
        <v>38</v>
      </c>
      <c r="E22" s="42">
        <v>56.8</v>
      </c>
      <c r="F22" s="42">
        <v>56.43</v>
      </c>
      <c r="G22" s="23">
        <v>113.22999999999999</v>
      </c>
      <c r="J22" s="83"/>
      <c r="K22" s="17"/>
    </row>
    <row r="23" spans="1:11" ht="12.75">
      <c r="A23" s="79">
        <f t="shared" si="0"/>
        <v>22</v>
      </c>
      <c r="B23" s="30">
        <v>34</v>
      </c>
      <c r="C23" s="17" t="s">
        <v>97</v>
      </c>
      <c r="D23" s="17" t="s">
        <v>54</v>
      </c>
      <c r="E23" s="42">
        <v>56.05</v>
      </c>
      <c r="F23" s="42">
        <v>48.05</v>
      </c>
      <c r="G23" s="23">
        <v>104.1</v>
      </c>
      <c r="J23" s="83"/>
      <c r="K23" s="17"/>
    </row>
    <row r="24" spans="1:11" ht="12.75">
      <c r="A24" s="79">
        <f t="shared" si="0"/>
        <v>23</v>
      </c>
      <c r="B24" s="30">
        <v>36</v>
      </c>
      <c r="C24" s="17" t="s">
        <v>99</v>
      </c>
      <c r="D24" s="17" t="s">
        <v>53</v>
      </c>
      <c r="E24" s="42">
        <v>55.94</v>
      </c>
      <c r="F24" s="42">
        <v>53.42</v>
      </c>
      <c r="G24" s="23">
        <v>109.36</v>
      </c>
      <c r="J24" s="83"/>
      <c r="K24" s="17"/>
    </row>
    <row r="25" spans="1:11" ht="12.75">
      <c r="A25" s="79">
        <f t="shared" si="0"/>
        <v>24</v>
      </c>
      <c r="B25" s="30">
        <v>6</v>
      </c>
      <c r="C25" s="17" t="s">
        <v>73</v>
      </c>
      <c r="D25" s="17" t="s">
        <v>39</v>
      </c>
      <c r="E25" s="42">
        <v>55.89</v>
      </c>
      <c r="F25" s="42">
        <v>54.29</v>
      </c>
      <c r="G25" s="23">
        <v>110.18</v>
      </c>
      <c r="J25" s="83"/>
      <c r="K25" s="17"/>
    </row>
    <row r="26" spans="1:11" ht="12.75">
      <c r="A26" s="79">
        <f t="shared" si="0"/>
        <v>25</v>
      </c>
      <c r="B26" s="30">
        <v>18</v>
      </c>
      <c r="C26" s="17" t="s">
        <v>85</v>
      </c>
      <c r="D26" s="17" t="s">
        <v>38</v>
      </c>
      <c r="E26" s="42">
        <v>55.79</v>
      </c>
      <c r="F26" s="42">
        <v>53.9</v>
      </c>
      <c r="G26" s="23">
        <v>109.69</v>
      </c>
      <c r="J26" s="83"/>
      <c r="K26" s="17"/>
    </row>
    <row r="27" spans="1:11" ht="12.75">
      <c r="A27" s="79">
        <f t="shared" si="0"/>
        <v>26</v>
      </c>
      <c r="B27" s="30">
        <v>15</v>
      </c>
      <c r="C27" s="17" t="s">
        <v>82</v>
      </c>
      <c r="D27" s="17" t="s">
        <v>38</v>
      </c>
      <c r="E27" s="42">
        <v>55.78</v>
      </c>
      <c r="F27" s="42">
        <v>54.4</v>
      </c>
      <c r="G27" s="23">
        <v>110.18</v>
      </c>
      <c r="J27" s="83"/>
      <c r="K27" s="17"/>
    </row>
    <row r="28" spans="1:11" ht="12.75">
      <c r="A28" s="79">
        <f t="shared" si="0"/>
        <v>27</v>
      </c>
      <c r="B28" s="123">
        <v>26</v>
      </c>
      <c r="C28" s="120" t="s">
        <v>91</v>
      </c>
      <c r="D28" s="120" t="s">
        <v>38</v>
      </c>
      <c r="E28" s="42">
        <v>55.39</v>
      </c>
      <c r="F28" s="42">
        <v>55.02</v>
      </c>
      <c r="G28" s="23">
        <v>110.41</v>
      </c>
      <c r="J28" s="83"/>
      <c r="K28" s="17"/>
    </row>
    <row r="29" spans="1:11" ht="12.75">
      <c r="A29" s="79">
        <f t="shared" si="0"/>
        <v>28</v>
      </c>
      <c r="B29" s="30">
        <v>57</v>
      </c>
      <c r="C29" s="17" t="s">
        <v>114</v>
      </c>
      <c r="D29" s="84" t="s">
        <v>75</v>
      </c>
      <c r="E29" s="42">
        <v>55.19</v>
      </c>
      <c r="F29" s="42">
        <v>54.28</v>
      </c>
      <c r="G29" s="23">
        <v>109.47</v>
      </c>
      <c r="J29" s="83"/>
      <c r="K29" s="17"/>
    </row>
    <row r="30" spans="1:11" ht="12.75">
      <c r="A30" s="79">
        <f t="shared" si="0"/>
        <v>29</v>
      </c>
      <c r="B30" s="30">
        <v>3</v>
      </c>
      <c r="C30" s="17" t="s">
        <v>70</v>
      </c>
      <c r="D30" s="17" t="s">
        <v>53</v>
      </c>
      <c r="E30" s="42">
        <v>55.17</v>
      </c>
      <c r="F30" s="42">
        <v>54.23</v>
      </c>
      <c r="G30" s="23">
        <v>109.4</v>
      </c>
      <c r="J30" s="83"/>
      <c r="K30" s="17"/>
    </row>
    <row r="31" spans="1:11" ht="12.75">
      <c r="A31" s="79">
        <f t="shared" si="0"/>
        <v>30</v>
      </c>
      <c r="B31" s="30">
        <v>42</v>
      </c>
      <c r="C31" s="17" t="s">
        <v>103</v>
      </c>
      <c r="D31" s="17" t="s">
        <v>53</v>
      </c>
      <c r="E31" s="42">
        <v>55.1</v>
      </c>
      <c r="F31" s="42">
        <v>53.99</v>
      </c>
      <c r="G31" s="23">
        <v>109.09</v>
      </c>
      <c r="J31" s="83"/>
      <c r="K31" s="17"/>
    </row>
    <row r="32" spans="1:11" ht="12.75">
      <c r="A32" s="79">
        <f t="shared" si="0"/>
        <v>31</v>
      </c>
      <c r="B32" s="30">
        <v>35</v>
      </c>
      <c r="C32" s="17" t="s">
        <v>98</v>
      </c>
      <c r="D32" s="17" t="s">
        <v>39</v>
      </c>
      <c r="E32" s="42">
        <v>54.69</v>
      </c>
      <c r="F32" s="42">
        <v>53.48</v>
      </c>
      <c r="G32" s="23">
        <v>108.16999999999999</v>
      </c>
      <c r="J32" s="83"/>
      <c r="K32" s="17"/>
    </row>
    <row r="33" spans="1:11" ht="12.75">
      <c r="A33" s="79">
        <f t="shared" si="0"/>
        <v>32</v>
      </c>
      <c r="B33" s="30">
        <v>44</v>
      </c>
      <c r="C33" s="17" t="s">
        <v>105</v>
      </c>
      <c r="D33" s="17" t="s">
        <v>42</v>
      </c>
      <c r="E33" s="42">
        <v>53.86</v>
      </c>
      <c r="F33" s="42">
        <v>53.3</v>
      </c>
      <c r="G33" s="23">
        <v>107.16</v>
      </c>
      <c r="J33" s="83"/>
      <c r="K33" s="17"/>
    </row>
    <row r="34" spans="1:11" ht="12.75">
      <c r="A34" s="79">
        <f t="shared" si="0"/>
        <v>33</v>
      </c>
      <c r="B34" s="123">
        <v>25</v>
      </c>
      <c r="C34" s="120" t="s">
        <v>90</v>
      </c>
      <c r="D34" s="120" t="s">
        <v>75</v>
      </c>
      <c r="E34" s="42">
        <v>53.71</v>
      </c>
      <c r="F34" s="42">
        <v>53.37</v>
      </c>
      <c r="G34" s="23">
        <v>107.08</v>
      </c>
      <c r="J34" s="83"/>
      <c r="K34" s="17"/>
    </row>
    <row r="35" spans="1:11" ht="12.75">
      <c r="A35" s="79">
        <f t="shared" si="0"/>
        <v>34</v>
      </c>
      <c r="B35" s="30">
        <v>58</v>
      </c>
      <c r="C35" s="17" t="s">
        <v>115</v>
      </c>
      <c r="D35" s="17" t="s">
        <v>39</v>
      </c>
      <c r="E35" s="42">
        <v>53.38</v>
      </c>
      <c r="F35" s="42">
        <v>51.59</v>
      </c>
      <c r="G35" s="23">
        <v>104.97</v>
      </c>
      <c r="J35" s="83"/>
      <c r="K35" s="17"/>
    </row>
    <row r="36" spans="1:11" ht="12.75">
      <c r="A36" s="79">
        <f t="shared" si="0"/>
        <v>35</v>
      </c>
      <c r="B36" s="123">
        <v>28</v>
      </c>
      <c r="C36" s="120" t="s">
        <v>93</v>
      </c>
      <c r="D36" s="120" t="s">
        <v>65</v>
      </c>
      <c r="E36" s="42">
        <v>53.02</v>
      </c>
      <c r="F36" s="42">
        <v>50.2</v>
      </c>
      <c r="G36" s="23">
        <v>103.22</v>
      </c>
      <c r="J36" s="83"/>
      <c r="K36" s="17"/>
    </row>
    <row r="37" spans="1:11" ht="12.75">
      <c r="A37" s="79">
        <f t="shared" si="0"/>
        <v>36</v>
      </c>
      <c r="B37" s="30">
        <v>5</v>
      </c>
      <c r="C37" s="17" t="s">
        <v>72</v>
      </c>
      <c r="D37" s="17" t="s">
        <v>39</v>
      </c>
      <c r="E37" s="42">
        <v>52.88</v>
      </c>
      <c r="F37" s="42">
        <v>51.76</v>
      </c>
      <c r="G37" s="23">
        <v>104.64</v>
      </c>
      <c r="J37" s="83"/>
      <c r="K37" s="17"/>
    </row>
    <row r="38" spans="1:11" ht="12.75">
      <c r="A38" s="79">
        <f t="shared" si="0"/>
        <v>37</v>
      </c>
      <c r="B38" s="30">
        <v>16</v>
      </c>
      <c r="C38" s="17" t="s">
        <v>83</v>
      </c>
      <c r="D38" s="17" t="s">
        <v>39</v>
      </c>
      <c r="E38" s="42">
        <v>52.66</v>
      </c>
      <c r="F38" s="42">
        <v>51.58</v>
      </c>
      <c r="G38" s="23">
        <v>104.24</v>
      </c>
      <c r="J38" s="83"/>
      <c r="K38" s="17"/>
    </row>
    <row r="39" spans="1:11" ht="12.75">
      <c r="A39" s="79">
        <f t="shared" si="0"/>
        <v>38</v>
      </c>
      <c r="B39" s="30">
        <v>54</v>
      </c>
      <c r="C39" s="17" t="s">
        <v>111</v>
      </c>
      <c r="D39" s="17" t="s">
        <v>38</v>
      </c>
      <c r="E39" s="42">
        <v>52.33</v>
      </c>
      <c r="F39" s="42">
        <v>51.76</v>
      </c>
      <c r="G39" s="23">
        <v>104.09</v>
      </c>
      <c r="J39" s="83"/>
      <c r="K39" s="17"/>
    </row>
    <row r="40" spans="1:11" ht="12.75">
      <c r="A40" s="79">
        <f t="shared" si="0"/>
        <v>39</v>
      </c>
      <c r="B40" s="30">
        <v>56</v>
      </c>
      <c r="C40" s="17" t="s">
        <v>113</v>
      </c>
      <c r="D40" s="84" t="s">
        <v>41</v>
      </c>
      <c r="E40" s="42">
        <v>52.12</v>
      </c>
      <c r="F40" s="42">
        <v>51.37</v>
      </c>
      <c r="G40" s="23">
        <v>103.49</v>
      </c>
      <c r="J40" s="83"/>
      <c r="K40" s="17"/>
    </row>
    <row r="41" spans="1:11" ht="12.75">
      <c r="A41" s="79">
        <f t="shared" si="0"/>
        <v>40</v>
      </c>
      <c r="B41" s="30">
        <v>38</v>
      </c>
      <c r="C41" s="17" t="s">
        <v>101</v>
      </c>
      <c r="D41" s="17" t="s">
        <v>51</v>
      </c>
      <c r="E41" s="42">
        <v>51.86</v>
      </c>
      <c r="F41" s="42">
        <v>50.39</v>
      </c>
      <c r="G41" s="23">
        <v>102.25</v>
      </c>
      <c r="J41" s="83"/>
      <c r="K41" s="17"/>
    </row>
    <row r="42" spans="1:11" ht="12.75">
      <c r="A42" s="79">
        <f t="shared" si="0"/>
        <v>41</v>
      </c>
      <c r="B42" s="30">
        <v>55</v>
      </c>
      <c r="C42" s="17" t="s">
        <v>112</v>
      </c>
      <c r="D42" s="17" t="s">
        <v>38</v>
      </c>
      <c r="E42" s="42">
        <v>51.67</v>
      </c>
      <c r="F42" s="42">
        <v>50.27</v>
      </c>
      <c r="G42" s="23">
        <v>101.94</v>
      </c>
      <c r="J42" s="83"/>
      <c r="K42" s="17"/>
    </row>
    <row r="43" spans="1:11" ht="12.75">
      <c r="A43" s="79">
        <f t="shared" si="0"/>
        <v>42</v>
      </c>
      <c r="B43" s="30">
        <v>17</v>
      </c>
      <c r="C43" s="17" t="s">
        <v>84</v>
      </c>
      <c r="D43" s="17" t="s">
        <v>54</v>
      </c>
      <c r="E43" s="42">
        <v>51.08</v>
      </c>
      <c r="F43" s="42">
        <v>50.62</v>
      </c>
      <c r="G43" s="23">
        <v>101.69999999999999</v>
      </c>
      <c r="J43" s="83"/>
      <c r="K43" s="17"/>
    </row>
    <row r="44" spans="1:11" ht="12.75">
      <c r="A44" s="79">
        <f t="shared" si="0"/>
        <v>43</v>
      </c>
      <c r="B44" s="30">
        <v>37</v>
      </c>
      <c r="C44" s="17" t="s">
        <v>100</v>
      </c>
      <c r="D44" s="17" t="s">
        <v>65</v>
      </c>
      <c r="E44" s="42">
        <v>49.16</v>
      </c>
      <c r="F44" s="42">
        <v>45.05</v>
      </c>
      <c r="G44" s="23">
        <v>94.21</v>
      </c>
      <c r="J44" s="83"/>
      <c r="K44" s="17"/>
    </row>
    <row r="45" spans="1:11" ht="12.75">
      <c r="A45" s="79">
        <f t="shared" si="0"/>
        <v>44</v>
      </c>
      <c r="B45" s="30">
        <v>4</v>
      </c>
      <c r="C45" s="17" t="s">
        <v>71</v>
      </c>
      <c r="D45" s="17" t="s">
        <v>53</v>
      </c>
      <c r="E45" s="42">
        <v>47.61</v>
      </c>
      <c r="F45" s="42">
        <v>45.15</v>
      </c>
      <c r="G45" s="23">
        <v>92.75999999999999</v>
      </c>
      <c r="J45" s="83"/>
      <c r="K45" s="17"/>
    </row>
    <row r="46" spans="1:11" ht="12.75">
      <c r="A46" s="79">
        <f t="shared" si="0"/>
        <v>45</v>
      </c>
      <c r="B46" s="30">
        <v>7</v>
      </c>
      <c r="C46" s="17" t="s">
        <v>74</v>
      </c>
      <c r="D46" s="17" t="s">
        <v>75</v>
      </c>
      <c r="E46" s="23">
        <v>46.72</v>
      </c>
      <c r="F46" s="42">
        <v>45.44</v>
      </c>
      <c r="G46" s="23">
        <v>92.16</v>
      </c>
      <c r="J46" s="83"/>
      <c r="K46" s="17"/>
    </row>
    <row r="47" spans="1:11" ht="12.75">
      <c r="A47" s="79">
        <f t="shared" si="0"/>
        <v>46</v>
      </c>
      <c r="B47" s="30">
        <v>9</v>
      </c>
      <c r="C47" s="17" t="s">
        <v>77</v>
      </c>
      <c r="D47" s="17" t="s">
        <v>65</v>
      </c>
      <c r="E47" s="42">
        <v>41.3</v>
      </c>
      <c r="F47" s="42">
        <v>33.63</v>
      </c>
      <c r="G47" s="23">
        <v>74.93</v>
      </c>
      <c r="J47" s="83"/>
      <c r="K47" s="17"/>
    </row>
    <row r="48" ht="12.75">
      <c r="D48" s="78"/>
    </row>
    <row r="49" ht="12.75">
      <c r="D49" s="78"/>
    </row>
    <row r="50" ht="12.75">
      <c r="D50" s="78"/>
    </row>
    <row r="51" ht="12.75">
      <c r="D51" s="78"/>
    </row>
    <row r="52" ht="12.75">
      <c r="D52" s="78"/>
    </row>
    <row r="53" ht="12.75">
      <c r="D53" s="78"/>
    </row>
  </sheetData>
  <sheetProtection/>
  <conditionalFormatting sqref="F2:F47">
    <cfRule type="expression" priority="2" dxfId="0" stopIfTrue="1">
      <formula>F2&gt;E2</formula>
    </cfRule>
  </conditionalFormatting>
  <conditionalFormatting sqref="I2:I9">
    <cfRule type="expression" priority="1" dxfId="0" stopIfTrue="1">
      <formula>I2&gt;H2</formula>
    </cfRule>
  </conditionalFormatting>
  <printOptions/>
  <pageMargins left="0.7874015748031497" right="0.3937007874015748" top="1.1811023622047245" bottom="1.1811023622047245" header="0.3937007874015748" footer="0.5118110236220472"/>
  <pageSetup fitToHeight="0" fitToWidth="1" orientation="portrait" paperSize="9" scale="86" r:id="rId2"/>
  <headerFooter alignWithMargins="0">
    <oddHeader>&amp;L&amp;"MS Sans Serif,Fett Kursiv"
Fliege Weit Einhand Herren&amp;C&amp;"Microsoft Sans Serif,Fett"&amp;14 55. Internationale Deutsche Casting-Meisterschaft
Linstow  19. - 22.08.2010&amp;R&amp;"MS Sans Serif,Fett"
&amp;"MS Sans Serif,Fett Kursiv"Fly Distance Single Handed Men</oddHeader>
    <oddFooter>&amp;R&amp;O&amp;G
&amp;"Microsoft Sans Serif,Standard"&amp;8Verband Deutscher Sportfischer e. V.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1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.28125" style="98" bestFit="1" customWidth="1"/>
    <col min="2" max="2" width="4.7109375" style="98" bestFit="1" customWidth="1"/>
    <col min="3" max="3" width="18.140625" style="94" bestFit="1" customWidth="1"/>
    <col min="4" max="4" width="24.140625" style="98" bestFit="1" customWidth="1"/>
    <col min="5" max="6" width="9.8515625" style="98" bestFit="1" customWidth="1"/>
    <col min="7" max="7" width="9.421875" style="98" bestFit="1" customWidth="1"/>
    <col min="8" max="9" width="12.00390625" style="98" bestFit="1" customWidth="1"/>
    <col min="10" max="16384" width="11.421875" style="19" customWidth="1"/>
  </cols>
  <sheetData>
    <row r="1" spans="1:9" s="96" customFormat="1" ht="12.75">
      <c r="A1" s="95" t="s">
        <v>43</v>
      </c>
      <c r="B1" s="29" t="s">
        <v>21</v>
      </c>
      <c r="C1" s="44" t="s">
        <v>0</v>
      </c>
      <c r="D1" s="44" t="s">
        <v>22</v>
      </c>
      <c r="E1" s="41" t="s">
        <v>8</v>
      </c>
      <c r="F1" s="41" t="s">
        <v>9</v>
      </c>
      <c r="G1" s="41" t="s">
        <v>10</v>
      </c>
      <c r="H1" s="39" t="s">
        <v>63</v>
      </c>
      <c r="I1" s="39" t="s">
        <v>64</v>
      </c>
    </row>
    <row r="2" spans="1:11" s="97" customFormat="1" ht="23.25" customHeight="1">
      <c r="A2" s="79">
        <v>1</v>
      </c>
      <c r="B2" s="79">
        <v>61</v>
      </c>
      <c r="C2" s="111" t="s">
        <v>116</v>
      </c>
      <c r="D2" s="111" t="s">
        <v>51</v>
      </c>
      <c r="E2" s="114">
        <v>53.43</v>
      </c>
      <c r="F2" s="114">
        <v>53.13</v>
      </c>
      <c r="G2" s="118">
        <v>106.56</v>
      </c>
      <c r="H2" s="114">
        <v>57.27</v>
      </c>
      <c r="I2" s="114">
        <v>52.34</v>
      </c>
      <c r="J2" s="108"/>
      <c r="K2" s="86"/>
    </row>
    <row r="3" spans="1:11" s="97" customFormat="1" ht="12.75">
      <c r="A3" s="79">
        <f>A2+1</f>
        <v>2</v>
      </c>
      <c r="B3" s="79">
        <v>81</v>
      </c>
      <c r="C3" s="111" t="s">
        <v>122</v>
      </c>
      <c r="D3" s="112" t="s">
        <v>38</v>
      </c>
      <c r="E3" s="118">
        <v>55.64</v>
      </c>
      <c r="F3" s="114">
        <v>54.94</v>
      </c>
      <c r="G3" s="118">
        <v>110.58</v>
      </c>
      <c r="H3" s="118">
        <v>56.85</v>
      </c>
      <c r="I3" s="114">
        <v>54.06</v>
      </c>
      <c r="J3" s="108"/>
      <c r="K3" s="87"/>
    </row>
    <row r="4" spans="1:11" s="97" customFormat="1" ht="12.75">
      <c r="A4" s="79">
        <f aca="true" t="shared" si="0" ref="A4:A17">A3+1</f>
        <v>3</v>
      </c>
      <c r="B4" s="79">
        <v>71</v>
      </c>
      <c r="C4" s="111" t="s">
        <v>118</v>
      </c>
      <c r="D4" s="111" t="s">
        <v>38</v>
      </c>
      <c r="E4" s="114">
        <v>58.08</v>
      </c>
      <c r="F4" s="114">
        <v>57.27</v>
      </c>
      <c r="G4" s="118">
        <v>115.35</v>
      </c>
      <c r="H4" s="114">
        <v>55.14</v>
      </c>
      <c r="I4" s="114">
        <v>53.55</v>
      </c>
      <c r="J4" s="108"/>
      <c r="K4" s="86"/>
    </row>
    <row r="5" spans="1:11" ht="23.25" customHeight="1">
      <c r="A5" s="79">
        <f t="shared" si="0"/>
        <v>4</v>
      </c>
      <c r="B5" s="78">
        <v>73</v>
      </c>
      <c r="C5" s="110" t="s">
        <v>120</v>
      </c>
      <c r="D5" s="113" t="s">
        <v>51</v>
      </c>
      <c r="E5" s="116">
        <v>55.51</v>
      </c>
      <c r="F5" s="116">
        <v>54.04</v>
      </c>
      <c r="G5" s="119">
        <v>109.55</v>
      </c>
      <c r="H5" s="116">
        <v>49.3</v>
      </c>
      <c r="I5" s="116">
        <v>48.32</v>
      </c>
      <c r="J5" s="83"/>
      <c r="K5" s="17"/>
    </row>
    <row r="6" spans="1:11" ht="12.75">
      <c r="A6" s="79">
        <f t="shared" si="0"/>
        <v>5</v>
      </c>
      <c r="B6" s="78">
        <v>92</v>
      </c>
      <c r="C6" s="110" t="s">
        <v>125</v>
      </c>
      <c r="D6" s="113" t="s">
        <v>38</v>
      </c>
      <c r="E6" s="116">
        <v>51.74</v>
      </c>
      <c r="F6" s="116">
        <v>48.16</v>
      </c>
      <c r="G6" s="119">
        <v>99.9</v>
      </c>
      <c r="H6" s="116">
        <v>46.47</v>
      </c>
      <c r="I6" s="116">
        <v>45.8</v>
      </c>
      <c r="J6" s="83"/>
      <c r="K6" s="17"/>
    </row>
    <row r="7" spans="1:11" ht="12.75">
      <c r="A7" s="79">
        <f t="shared" si="0"/>
        <v>6</v>
      </c>
      <c r="B7" s="78">
        <v>83</v>
      </c>
      <c r="C7" s="110" t="s">
        <v>124</v>
      </c>
      <c r="D7" s="113" t="s">
        <v>75</v>
      </c>
      <c r="E7" s="116">
        <v>48.87</v>
      </c>
      <c r="F7" s="116">
        <v>47.7</v>
      </c>
      <c r="G7" s="119">
        <v>96.57</v>
      </c>
      <c r="H7" s="116">
        <v>43.26</v>
      </c>
      <c r="I7" s="116">
        <v>41.03</v>
      </c>
      <c r="J7" s="83"/>
      <c r="K7" s="17"/>
    </row>
    <row r="8" spans="1:11" ht="12.75">
      <c r="A8" s="79">
        <f t="shared" si="0"/>
        <v>7</v>
      </c>
      <c r="B8" s="30">
        <v>72</v>
      </c>
      <c r="C8" s="17" t="s">
        <v>119</v>
      </c>
      <c r="D8" s="84" t="s">
        <v>40</v>
      </c>
      <c r="E8" s="42">
        <v>48.29</v>
      </c>
      <c r="F8" s="42">
        <v>47.84</v>
      </c>
      <c r="G8" s="23">
        <v>96.13</v>
      </c>
      <c r="H8" s="42"/>
      <c r="I8" s="42"/>
      <c r="J8" s="83"/>
      <c r="K8" s="17"/>
    </row>
    <row r="9" spans="1:11" ht="12.75">
      <c r="A9" s="79">
        <f t="shared" si="0"/>
        <v>8</v>
      </c>
      <c r="B9" s="30">
        <v>63</v>
      </c>
      <c r="C9" s="84" t="s">
        <v>117</v>
      </c>
      <c r="D9" s="84" t="s">
        <v>38</v>
      </c>
      <c r="E9" s="42">
        <v>46.75</v>
      </c>
      <c r="F9" s="42">
        <v>46.18</v>
      </c>
      <c r="G9" s="23">
        <v>92.93</v>
      </c>
      <c r="H9" s="42"/>
      <c r="I9" s="42"/>
      <c r="J9" s="83"/>
      <c r="K9" s="17"/>
    </row>
    <row r="10" spans="1:11" ht="12.75">
      <c r="A10" s="79">
        <f t="shared" si="0"/>
        <v>9</v>
      </c>
      <c r="B10" s="30">
        <v>111</v>
      </c>
      <c r="C10" s="17" t="s">
        <v>130</v>
      </c>
      <c r="D10" s="17" t="s">
        <v>51</v>
      </c>
      <c r="E10" s="23">
        <v>45.47</v>
      </c>
      <c r="F10" s="42">
        <v>43.5</v>
      </c>
      <c r="G10" s="23">
        <v>88.97</v>
      </c>
      <c r="J10" s="83"/>
      <c r="K10" s="17"/>
    </row>
    <row r="11" spans="1:11" ht="12.75">
      <c r="A11" s="79">
        <f t="shared" si="0"/>
        <v>10</v>
      </c>
      <c r="B11" s="30">
        <v>82</v>
      </c>
      <c r="C11" s="17" t="s">
        <v>123</v>
      </c>
      <c r="D11" s="84" t="s">
        <v>38</v>
      </c>
      <c r="E11" s="42">
        <v>43.8</v>
      </c>
      <c r="F11" s="42">
        <v>42.74</v>
      </c>
      <c r="G11" s="23">
        <v>86.53999999999999</v>
      </c>
      <c r="J11" s="83"/>
      <c r="K11" s="17"/>
    </row>
    <row r="12" spans="1:11" ht="12.75">
      <c r="A12" s="79">
        <f t="shared" si="0"/>
        <v>11</v>
      </c>
      <c r="B12" s="30">
        <v>112</v>
      </c>
      <c r="C12" s="17" t="s">
        <v>131</v>
      </c>
      <c r="D12" s="17" t="s">
        <v>38</v>
      </c>
      <c r="E12" s="23">
        <v>40.75</v>
      </c>
      <c r="F12" s="42">
        <v>39.84</v>
      </c>
      <c r="G12" s="23">
        <v>80.59</v>
      </c>
      <c r="J12" s="83"/>
      <c r="K12" s="17"/>
    </row>
    <row r="13" spans="1:11" ht="12.75">
      <c r="A13" s="79">
        <f t="shared" si="0"/>
        <v>12</v>
      </c>
      <c r="B13" s="30">
        <v>101</v>
      </c>
      <c r="C13" s="17" t="s">
        <v>127</v>
      </c>
      <c r="D13" s="84" t="s">
        <v>51</v>
      </c>
      <c r="E13" s="42">
        <v>40.54</v>
      </c>
      <c r="F13" s="42">
        <v>40.46</v>
      </c>
      <c r="G13" s="23">
        <v>81</v>
      </c>
      <c r="J13" s="83"/>
      <c r="K13" s="17"/>
    </row>
    <row r="14" spans="1:11" ht="12.75">
      <c r="A14" s="79">
        <f t="shared" si="0"/>
        <v>13</v>
      </c>
      <c r="B14" s="30">
        <v>103</v>
      </c>
      <c r="C14" s="17" t="s">
        <v>129</v>
      </c>
      <c r="D14" s="17" t="s">
        <v>51</v>
      </c>
      <c r="E14" s="23">
        <v>40.07</v>
      </c>
      <c r="F14" s="42">
        <v>39.21</v>
      </c>
      <c r="G14" s="23">
        <v>79.28</v>
      </c>
      <c r="J14" s="83"/>
      <c r="K14" s="17"/>
    </row>
    <row r="15" spans="1:11" ht="12.75">
      <c r="A15" s="79">
        <f t="shared" si="0"/>
        <v>14</v>
      </c>
      <c r="B15" s="30">
        <v>93</v>
      </c>
      <c r="C15" s="17" t="s">
        <v>126</v>
      </c>
      <c r="D15" s="84" t="s">
        <v>53</v>
      </c>
      <c r="E15" s="42">
        <v>38.33</v>
      </c>
      <c r="F15" s="42">
        <v>37.28</v>
      </c>
      <c r="G15" s="23">
        <v>75.61</v>
      </c>
      <c r="J15" s="83"/>
      <c r="K15" s="83"/>
    </row>
    <row r="16" spans="1:11" ht="12.75">
      <c r="A16" s="79">
        <f t="shared" si="0"/>
        <v>15</v>
      </c>
      <c r="B16" s="30">
        <v>102</v>
      </c>
      <c r="C16" s="17" t="s">
        <v>128</v>
      </c>
      <c r="D16" s="17" t="s">
        <v>65</v>
      </c>
      <c r="E16" s="23">
        <v>38.12</v>
      </c>
      <c r="F16" s="42">
        <v>37.72</v>
      </c>
      <c r="G16" s="23">
        <v>75.84</v>
      </c>
      <c r="J16" s="83"/>
      <c r="K16" s="83"/>
    </row>
    <row r="17" spans="1:11" ht="12.75">
      <c r="A17" s="79">
        <f t="shared" si="0"/>
        <v>16</v>
      </c>
      <c r="B17" s="30">
        <v>74</v>
      </c>
      <c r="C17" s="17" t="s">
        <v>121</v>
      </c>
      <c r="D17" s="84" t="s">
        <v>65</v>
      </c>
      <c r="E17" s="42">
        <v>0</v>
      </c>
      <c r="F17" s="42"/>
      <c r="G17" s="23">
        <v>0</v>
      </c>
      <c r="J17" s="83"/>
      <c r="K17" s="83"/>
    </row>
  </sheetData>
  <sheetProtection/>
  <conditionalFormatting sqref="F2:F14">
    <cfRule type="expression" priority="3" dxfId="0" stopIfTrue="1">
      <formula>F2&gt;E2</formula>
    </cfRule>
  </conditionalFormatting>
  <conditionalFormatting sqref="F15:F17">
    <cfRule type="expression" priority="2" dxfId="0" stopIfTrue="1">
      <formula>F15&gt;E15</formula>
    </cfRule>
  </conditionalFormatting>
  <conditionalFormatting sqref="I2:I9">
    <cfRule type="expression" priority="1" dxfId="0" stopIfTrue="1">
      <formula>I2&gt;H2</formula>
    </cfRule>
  </conditionalFormatting>
  <printOptions/>
  <pageMargins left="0.7874015748031497" right="0.5118110236220472" top="1.3779527559055118" bottom="0.7874015748031497" header="0.3937007874015748" footer="0.5118110236220472"/>
  <pageSetup fitToHeight="0" fitToWidth="1" orientation="portrait" paperSize="9" scale="87" r:id="rId2"/>
  <headerFooter alignWithMargins="0">
    <oddHeader>&amp;L&amp;"MS Sans Serif,Fett Kursiv"
Fliege Weit Einhand Damen&amp;C&amp;"Microsoft Sans Serif,Fett"&amp;14 55. Internationale Deutsche Casting-Meisterschaft
Linstow  19. - 22.08.2010&amp;R&amp;"MS Sans Serif,Fett"
&amp;"MS Sans Serif,Fett Kursiv"Fly Distance Single Handed Ladies</oddHeader>
    <oddFooter>&amp;R&amp;O&amp;G
&amp;"Microsoft Sans Serif,Standard"&amp;8Verband Deutscher Sportfischer e. V.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L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94" bestFit="1" customWidth="1"/>
    <col min="2" max="2" width="4.7109375" style="94" bestFit="1" customWidth="1"/>
    <col min="3" max="3" width="21.28125" style="94" bestFit="1" customWidth="1"/>
    <col min="4" max="4" width="24.140625" style="94" bestFit="1" customWidth="1"/>
    <col min="5" max="5" width="10.421875" style="93" bestFit="1" customWidth="1"/>
    <col min="6" max="6" width="9.28125" style="93" bestFit="1" customWidth="1"/>
    <col min="7" max="7" width="8.57421875" style="93" bestFit="1" customWidth="1"/>
    <col min="8" max="8" width="9.28125" style="93" bestFit="1" customWidth="1"/>
    <col min="9" max="16384" width="11.421875" style="93" customWidth="1"/>
  </cols>
  <sheetData>
    <row r="1" spans="1:12" s="92" customFormat="1" ht="26.25" customHeight="1">
      <c r="A1" s="91" t="s">
        <v>43</v>
      </c>
      <c r="B1" s="43" t="s">
        <v>21</v>
      </c>
      <c r="C1" s="44" t="s">
        <v>0</v>
      </c>
      <c r="D1" s="44" t="s">
        <v>22</v>
      </c>
      <c r="E1" s="43" t="s">
        <v>11</v>
      </c>
      <c r="F1" s="46" t="s">
        <v>31</v>
      </c>
      <c r="G1" s="43" t="s">
        <v>30</v>
      </c>
      <c r="H1" s="46" t="s">
        <v>31</v>
      </c>
      <c r="I1" s="15"/>
      <c r="J1" s="15"/>
      <c r="K1" s="15"/>
      <c r="L1" s="15"/>
    </row>
    <row r="2" spans="1:12" ht="12.75">
      <c r="A2" s="85">
        <v>1</v>
      </c>
      <c r="B2" s="85">
        <v>32</v>
      </c>
      <c r="C2" s="86" t="s">
        <v>95</v>
      </c>
      <c r="D2" s="86" t="s">
        <v>51</v>
      </c>
      <c r="E2" s="85">
        <v>96</v>
      </c>
      <c r="F2" s="105">
        <v>0.0014532407407407408</v>
      </c>
      <c r="G2" s="85">
        <v>98</v>
      </c>
      <c r="H2" s="105">
        <v>0.001250810185185185</v>
      </c>
      <c r="I2" s="83"/>
      <c r="J2" s="83"/>
      <c r="K2" s="83"/>
      <c r="L2" s="17"/>
    </row>
    <row r="3" spans="1:12" ht="12.75">
      <c r="A3" s="85">
        <f>A2+1</f>
        <v>2</v>
      </c>
      <c r="B3" s="85">
        <v>17</v>
      </c>
      <c r="C3" s="86" t="s">
        <v>84</v>
      </c>
      <c r="D3" s="86" t="s">
        <v>54</v>
      </c>
      <c r="E3" s="85">
        <v>96</v>
      </c>
      <c r="F3" s="105">
        <v>0.001124074074074074</v>
      </c>
      <c r="G3" s="85">
        <v>94</v>
      </c>
      <c r="H3" s="105">
        <v>0.0011035879629629631</v>
      </c>
      <c r="I3" s="83"/>
      <c r="J3" s="83"/>
      <c r="K3" s="83"/>
      <c r="L3" s="17"/>
    </row>
    <row r="4" spans="1:12" ht="12.75">
      <c r="A4" s="85">
        <f aca="true" t="shared" si="0" ref="A4:A47">A3+1</f>
        <v>3</v>
      </c>
      <c r="B4" s="122">
        <v>23</v>
      </c>
      <c r="C4" s="122" t="s">
        <v>88</v>
      </c>
      <c r="D4" s="122" t="s">
        <v>51</v>
      </c>
      <c r="E4" s="85">
        <v>98</v>
      </c>
      <c r="F4" s="105">
        <v>0.0014850694444444445</v>
      </c>
      <c r="G4" s="85">
        <v>94</v>
      </c>
      <c r="H4" s="105">
        <v>0.0011592592592592594</v>
      </c>
      <c r="I4" s="83"/>
      <c r="J4" s="83"/>
      <c r="K4" s="83"/>
      <c r="L4" s="17"/>
    </row>
    <row r="5" spans="1:12" ht="23.25" customHeight="1">
      <c r="A5" s="85">
        <f t="shared" si="0"/>
        <v>4</v>
      </c>
      <c r="B5" s="120">
        <v>22</v>
      </c>
      <c r="C5" s="120" t="s">
        <v>87</v>
      </c>
      <c r="D5" s="120" t="s">
        <v>53</v>
      </c>
      <c r="E5" s="18">
        <v>96</v>
      </c>
      <c r="F5" s="34">
        <v>0.0013726851851851851</v>
      </c>
      <c r="G5" s="18">
        <v>92</v>
      </c>
      <c r="H5" s="34">
        <v>0.0012471064814814816</v>
      </c>
      <c r="I5" s="83"/>
      <c r="J5" s="83"/>
      <c r="K5" s="83"/>
      <c r="L5" s="17"/>
    </row>
    <row r="6" spans="1:12" ht="12.75">
      <c r="A6" s="85">
        <f t="shared" si="0"/>
        <v>5</v>
      </c>
      <c r="B6" s="18">
        <v>43</v>
      </c>
      <c r="C6" s="17" t="s">
        <v>104</v>
      </c>
      <c r="D6" s="17" t="s">
        <v>51</v>
      </c>
      <c r="E6" s="18">
        <v>96</v>
      </c>
      <c r="F6" s="34">
        <v>0.0015114583333333332</v>
      </c>
      <c r="G6" s="18">
        <v>90</v>
      </c>
      <c r="H6" s="34">
        <v>0.0013915509259259256</v>
      </c>
      <c r="I6" s="83"/>
      <c r="J6" s="83"/>
      <c r="K6" s="83"/>
      <c r="L6" s="17"/>
    </row>
    <row r="7" spans="1:12" ht="12.75">
      <c r="A7" s="85">
        <f t="shared" si="0"/>
        <v>6</v>
      </c>
      <c r="B7" s="18">
        <v>53</v>
      </c>
      <c r="C7" s="17" t="s">
        <v>110</v>
      </c>
      <c r="D7" s="84" t="s">
        <v>38</v>
      </c>
      <c r="E7" s="18">
        <v>96</v>
      </c>
      <c r="F7" s="34">
        <v>0.0013802083333333333</v>
      </c>
      <c r="G7" s="18">
        <v>86</v>
      </c>
      <c r="H7" s="34">
        <v>0.0010265046296296296</v>
      </c>
      <c r="I7" s="83"/>
      <c r="J7" s="83"/>
      <c r="K7" s="83"/>
      <c r="L7" s="17"/>
    </row>
    <row r="8" spans="1:12" ht="12.75">
      <c r="A8" s="85">
        <f t="shared" si="0"/>
        <v>7</v>
      </c>
      <c r="B8" s="120">
        <v>26</v>
      </c>
      <c r="C8" s="120" t="s">
        <v>91</v>
      </c>
      <c r="D8" s="120" t="s">
        <v>38</v>
      </c>
      <c r="E8" s="18">
        <v>96</v>
      </c>
      <c r="F8" s="34">
        <v>0.001554861111111111</v>
      </c>
      <c r="G8" s="18"/>
      <c r="H8" s="34"/>
      <c r="I8" s="83"/>
      <c r="J8" s="83"/>
      <c r="K8" s="83"/>
      <c r="L8" s="17"/>
    </row>
    <row r="9" spans="1:12" ht="12.75">
      <c r="A9" s="85">
        <f t="shared" si="0"/>
        <v>8</v>
      </c>
      <c r="B9" s="18">
        <v>15</v>
      </c>
      <c r="C9" s="17" t="s">
        <v>82</v>
      </c>
      <c r="D9" s="17" t="s">
        <v>38</v>
      </c>
      <c r="E9" s="18">
        <v>96</v>
      </c>
      <c r="F9" s="34">
        <v>0.001768634259259259</v>
      </c>
      <c r="G9" s="18"/>
      <c r="H9" s="34"/>
      <c r="I9" s="83"/>
      <c r="J9" s="83"/>
      <c r="K9" s="83"/>
      <c r="L9" s="17"/>
    </row>
    <row r="10" spans="1:12" ht="12.75">
      <c r="A10" s="85">
        <f t="shared" si="0"/>
        <v>9</v>
      </c>
      <c r="B10" s="18">
        <v>12</v>
      </c>
      <c r="C10" s="84" t="s">
        <v>79</v>
      </c>
      <c r="D10" s="84" t="s">
        <v>51</v>
      </c>
      <c r="E10" s="18">
        <v>94</v>
      </c>
      <c r="F10" s="34">
        <v>0.0023568287037037034</v>
      </c>
      <c r="G10" s="18"/>
      <c r="H10" s="34"/>
      <c r="I10" s="83"/>
      <c r="J10" s="83"/>
      <c r="K10" s="83"/>
      <c r="L10" s="17"/>
    </row>
    <row r="11" spans="1:12" ht="12.75">
      <c r="A11" s="85">
        <f t="shared" si="0"/>
        <v>10</v>
      </c>
      <c r="B11" s="18">
        <v>31</v>
      </c>
      <c r="C11" s="17" t="s">
        <v>94</v>
      </c>
      <c r="D11" s="17" t="s">
        <v>40</v>
      </c>
      <c r="E11" s="18">
        <v>92</v>
      </c>
      <c r="F11" s="34">
        <v>0.0016504629629629632</v>
      </c>
      <c r="G11" s="18"/>
      <c r="H11" s="34"/>
      <c r="I11" s="83"/>
      <c r="J11" s="83"/>
      <c r="K11" s="83"/>
      <c r="L11" s="17"/>
    </row>
    <row r="12" spans="1:12" ht="12.75">
      <c r="A12" s="85">
        <f t="shared" si="0"/>
        <v>11</v>
      </c>
      <c r="B12" s="18">
        <v>51</v>
      </c>
      <c r="C12" s="17" t="s">
        <v>108</v>
      </c>
      <c r="D12" s="17" t="s">
        <v>40</v>
      </c>
      <c r="E12" s="18">
        <v>92</v>
      </c>
      <c r="F12" s="34">
        <v>0.0017206018518518518</v>
      </c>
      <c r="G12" s="18"/>
      <c r="H12" s="34"/>
      <c r="I12" s="83"/>
      <c r="J12" s="83"/>
      <c r="K12" s="83"/>
      <c r="L12" s="84"/>
    </row>
    <row r="13" spans="1:12" ht="12.75">
      <c r="A13" s="85">
        <f t="shared" si="0"/>
        <v>12</v>
      </c>
      <c r="B13" s="18">
        <v>42</v>
      </c>
      <c r="C13" s="17" t="s">
        <v>103</v>
      </c>
      <c r="D13" s="17" t="s">
        <v>53</v>
      </c>
      <c r="E13" s="18">
        <v>92</v>
      </c>
      <c r="F13" s="34">
        <v>0.001732523148148148</v>
      </c>
      <c r="G13" s="18"/>
      <c r="H13" s="34"/>
      <c r="I13" s="83"/>
      <c r="J13" s="83"/>
      <c r="K13" s="83"/>
      <c r="L13" s="17"/>
    </row>
    <row r="14" spans="1:12" ht="12.75">
      <c r="A14" s="85">
        <f t="shared" si="0"/>
        <v>13</v>
      </c>
      <c r="B14" s="120">
        <v>21</v>
      </c>
      <c r="C14" s="120" t="s">
        <v>86</v>
      </c>
      <c r="D14" s="120" t="s">
        <v>51</v>
      </c>
      <c r="E14" s="18">
        <v>92</v>
      </c>
      <c r="F14" s="34">
        <v>0.0018750000000000001</v>
      </c>
      <c r="G14" s="18"/>
      <c r="H14" s="34"/>
      <c r="I14" s="83"/>
      <c r="J14" s="83"/>
      <c r="K14" s="83"/>
      <c r="L14" s="17"/>
    </row>
    <row r="15" spans="1:12" ht="12.75">
      <c r="A15" s="85">
        <f t="shared" si="0"/>
        <v>14</v>
      </c>
      <c r="B15" s="18">
        <v>2</v>
      </c>
      <c r="C15" s="17" t="s">
        <v>69</v>
      </c>
      <c r="D15" s="17" t="s">
        <v>51</v>
      </c>
      <c r="E15" s="18">
        <v>92</v>
      </c>
      <c r="F15" s="34">
        <v>0.0019650462962962963</v>
      </c>
      <c r="G15" s="18"/>
      <c r="H15" s="34"/>
      <c r="I15" s="83"/>
      <c r="J15" s="83"/>
      <c r="K15" s="83"/>
      <c r="L15" s="17"/>
    </row>
    <row r="16" spans="1:12" ht="12.75">
      <c r="A16" s="85">
        <f t="shared" si="0"/>
        <v>15</v>
      </c>
      <c r="B16" s="18">
        <v>16</v>
      </c>
      <c r="C16" s="17" t="s">
        <v>83</v>
      </c>
      <c r="D16" s="17" t="s">
        <v>39</v>
      </c>
      <c r="E16" s="18">
        <v>92</v>
      </c>
      <c r="F16" s="34">
        <v>0.0022438657407407407</v>
      </c>
      <c r="G16" s="18"/>
      <c r="H16" s="34"/>
      <c r="I16" s="83"/>
      <c r="J16" s="83"/>
      <c r="K16" s="83"/>
      <c r="L16" s="17"/>
    </row>
    <row r="17" spans="1:12" ht="12.75">
      <c r="A17" s="85">
        <f t="shared" si="0"/>
        <v>16</v>
      </c>
      <c r="B17" s="18">
        <v>11</v>
      </c>
      <c r="C17" s="17" t="s">
        <v>78</v>
      </c>
      <c r="D17" s="17" t="s">
        <v>42</v>
      </c>
      <c r="E17" s="18">
        <v>92</v>
      </c>
      <c r="F17" s="34">
        <v>0.0023716435185185186</v>
      </c>
      <c r="G17" s="18"/>
      <c r="H17" s="34"/>
      <c r="I17" s="83"/>
      <c r="J17" s="83"/>
      <c r="K17" s="83"/>
      <c r="L17" s="17"/>
    </row>
    <row r="18" spans="1:12" ht="12.75">
      <c r="A18" s="85">
        <f t="shared" si="0"/>
        <v>17</v>
      </c>
      <c r="B18" s="18">
        <v>1</v>
      </c>
      <c r="C18" s="17" t="s">
        <v>68</v>
      </c>
      <c r="D18" s="17" t="s">
        <v>40</v>
      </c>
      <c r="E18" s="18">
        <v>90</v>
      </c>
      <c r="F18" s="34">
        <v>0.002306134259259259</v>
      </c>
      <c r="G18" s="18"/>
      <c r="H18" s="34"/>
      <c r="I18" s="83"/>
      <c r="J18" s="83"/>
      <c r="K18" s="83"/>
      <c r="L18" s="17"/>
    </row>
    <row r="19" spans="1:12" ht="12.75">
      <c r="A19" s="85">
        <f t="shared" si="0"/>
        <v>18</v>
      </c>
      <c r="B19" s="120">
        <v>24</v>
      </c>
      <c r="C19" s="120" t="s">
        <v>89</v>
      </c>
      <c r="D19" s="120" t="s">
        <v>38</v>
      </c>
      <c r="E19" s="18">
        <v>88</v>
      </c>
      <c r="F19" s="34">
        <v>0.0013274305555555557</v>
      </c>
      <c r="G19" s="18"/>
      <c r="H19" s="34"/>
      <c r="I19" s="83"/>
      <c r="J19" s="83"/>
      <c r="K19" s="83"/>
      <c r="L19" s="17"/>
    </row>
    <row r="20" spans="1:12" ht="12.75">
      <c r="A20" s="85">
        <f t="shared" si="0"/>
        <v>19</v>
      </c>
      <c r="B20" s="18">
        <v>52</v>
      </c>
      <c r="C20" s="17" t="s">
        <v>109</v>
      </c>
      <c r="D20" s="17" t="s">
        <v>39</v>
      </c>
      <c r="E20" s="18">
        <v>88</v>
      </c>
      <c r="F20" s="34">
        <v>0.001440625</v>
      </c>
      <c r="G20" s="18"/>
      <c r="H20" s="34"/>
      <c r="I20" s="83"/>
      <c r="J20" s="83"/>
      <c r="K20" s="83"/>
      <c r="L20" s="17"/>
    </row>
    <row r="21" spans="1:12" ht="12.75">
      <c r="A21" s="85">
        <f t="shared" si="0"/>
        <v>20</v>
      </c>
      <c r="B21" s="18">
        <v>8</v>
      </c>
      <c r="C21" s="17" t="s">
        <v>76</v>
      </c>
      <c r="D21" s="17" t="s">
        <v>38</v>
      </c>
      <c r="E21" s="18">
        <v>88</v>
      </c>
      <c r="F21" s="34">
        <v>0.001446412037037037</v>
      </c>
      <c r="G21" s="18"/>
      <c r="H21" s="34"/>
      <c r="I21" s="83"/>
      <c r="J21" s="83"/>
      <c r="K21" s="83"/>
      <c r="L21" s="17"/>
    </row>
    <row r="22" spans="1:12" ht="12.75">
      <c r="A22" s="85">
        <f t="shared" si="0"/>
        <v>21</v>
      </c>
      <c r="B22" s="18">
        <v>41</v>
      </c>
      <c r="C22" s="17" t="s">
        <v>102</v>
      </c>
      <c r="D22" s="17" t="s">
        <v>38</v>
      </c>
      <c r="E22" s="18">
        <v>88</v>
      </c>
      <c r="F22" s="34">
        <v>0.001499537037037037</v>
      </c>
      <c r="G22" s="18"/>
      <c r="H22" s="34"/>
      <c r="I22" s="83"/>
      <c r="J22" s="83"/>
      <c r="K22" s="83"/>
      <c r="L22" s="17"/>
    </row>
    <row r="23" spans="1:12" ht="12.75">
      <c r="A23" s="85">
        <f t="shared" si="0"/>
        <v>22</v>
      </c>
      <c r="B23" s="18">
        <v>57</v>
      </c>
      <c r="C23" s="17" t="s">
        <v>114</v>
      </c>
      <c r="D23" s="84" t="s">
        <v>75</v>
      </c>
      <c r="E23" s="18">
        <v>88</v>
      </c>
      <c r="F23" s="34">
        <v>0.002320601851851852</v>
      </c>
      <c r="G23" s="18"/>
      <c r="H23" s="34"/>
      <c r="I23" s="83"/>
      <c r="J23" s="83"/>
      <c r="K23" s="83"/>
      <c r="L23" s="17"/>
    </row>
    <row r="24" spans="1:12" ht="12.75">
      <c r="A24" s="85">
        <f t="shared" si="0"/>
        <v>23</v>
      </c>
      <c r="B24" s="18">
        <v>6</v>
      </c>
      <c r="C24" s="17" t="s">
        <v>73</v>
      </c>
      <c r="D24" s="17" t="s">
        <v>39</v>
      </c>
      <c r="E24" s="18">
        <v>86</v>
      </c>
      <c r="F24" s="34">
        <v>0.0013755787037037037</v>
      </c>
      <c r="G24" s="18"/>
      <c r="H24" s="34"/>
      <c r="I24" s="83"/>
      <c r="J24" s="83"/>
      <c r="K24" s="83"/>
      <c r="L24" s="17"/>
    </row>
    <row r="25" spans="1:12" ht="12.75">
      <c r="A25" s="85">
        <f t="shared" si="0"/>
        <v>24</v>
      </c>
      <c r="B25" s="18">
        <v>38</v>
      </c>
      <c r="C25" s="17" t="s">
        <v>101</v>
      </c>
      <c r="D25" s="17" t="s">
        <v>51</v>
      </c>
      <c r="E25" s="18">
        <v>86</v>
      </c>
      <c r="F25" s="34">
        <v>0.0020012731481481483</v>
      </c>
      <c r="G25" s="18"/>
      <c r="H25" s="34"/>
      <c r="I25" s="83"/>
      <c r="J25" s="83"/>
      <c r="K25" s="83"/>
      <c r="L25" s="17"/>
    </row>
    <row r="26" spans="1:12" ht="12.75">
      <c r="A26" s="85">
        <f t="shared" si="0"/>
        <v>25</v>
      </c>
      <c r="B26" s="18">
        <v>4</v>
      </c>
      <c r="C26" s="17" t="s">
        <v>71</v>
      </c>
      <c r="D26" s="17" t="s">
        <v>53</v>
      </c>
      <c r="E26" s="18">
        <v>86</v>
      </c>
      <c r="F26" s="34">
        <v>0.002065277777777778</v>
      </c>
      <c r="G26" s="18"/>
      <c r="H26" s="34"/>
      <c r="I26" s="83"/>
      <c r="J26" s="83"/>
      <c r="K26" s="83"/>
      <c r="L26" s="17"/>
    </row>
    <row r="27" spans="1:12" ht="12.75">
      <c r="A27" s="85">
        <f t="shared" si="0"/>
        <v>26</v>
      </c>
      <c r="B27" s="18">
        <v>14</v>
      </c>
      <c r="C27" s="17" t="s">
        <v>81</v>
      </c>
      <c r="D27" s="84" t="s">
        <v>38</v>
      </c>
      <c r="E27" s="18">
        <v>86</v>
      </c>
      <c r="F27" s="34">
        <v>0.002343287037037037</v>
      </c>
      <c r="G27" s="18"/>
      <c r="H27" s="34"/>
      <c r="I27" s="83"/>
      <c r="J27" s="83"/>
      <c r="K27" s="83"/>
      <c r="L27" s="17"/>
    </row>
    <row r="28" spans="1:12" ht="12.75">
      <c r="A28" s="85">
        <f t="shared" si="0"/>
        <v>27</v>
      </c>
      <c r="B28" s="18">
        <v>3</v>
      </c>
      <c r="C28" s="17" t="s">
        <v>70</v>
      </c>
      <c r="D28" s="17" t="s">
        <v>53</v>
      </c>
      <c r="E28" s="18">
        <v>84</v>
      </c>
      <c r="F28" s="34">
        <v>0.001524537037037037</v>
      </c>
      <c r="G28" s="18"/>
      <c r="H28" s="34"/>
      <c r="I28" s="83"/>
      <c r="J28" s="83"/>
      <c r="K28" s="83"/>
      <c r="L28" s="17"/>
    </row>
    <row r="29" spans="1:12" ht="12.75">
      <c r="A29" s="85">
        <f t="shared" si="0"/>
        <v>28</v>
      </c>
      <c r="B29" s="18">
        <v>44</v>
      </c>
      <c r="C29" s="17" t="s">
        <v>105</v>
      </c>
      <c r="D29" s="17" t="s">
        <v>42</v>
      </c>
      <c r="E29" s="18">
        <v>84</v>
      </c>
      <c r="F29" s="34">
        <v>0.001869560185185185</v>
      </c>
      <c r="G29" s="18"/>
      <c r="H29" s="34"/>
      <c r="I29" s="83"/>
      <c r="J29" s="83"/>
      <c r="K29" s="83"/>
      <c r="L29" s="17"/>
    </row>
    <row r="30" spans="1:12" ht="12.75">
      <c r="A30" s="85">
        <f t="shared" si="0"/>
        <v>29</v>
      </c>
      <c r="B30" s="18">
        <v>35</v>
      </c>
      <c r="C30" s="17" t="s">
        <v>98</v>
      </c>
      <c r="D30" s="17" t="s">
        <v>39</v>
      </c>
      <c r="E30" s="18">
        <v>82</v>
      </c>
      <c r="F30" s="34">
        <v>0.0015986111111111112</v>
      </c>
      <c r="G30" s="18"/>
      <c r="H30" s="34"/>
      <c r="I30" s="83"/>
      <c r="J30" s="83"/>
      <c r="K30" s="83"/>
      <c r="L30" s="17"/>
    </row>
    <row r="31" spans="1:12" ht="12.75">
      <c r="A31" s="85">
        <f t="shared" si="0"/>
        <v>30</v>
      </c>
      <c r="B31" s="18">
        <v>33</v>
      </c>
      <c r="C31" s="17" t="s">
        <v>96</v>
      </c>
      <c r="D31" s="17" t="s">
        <v>39</v>
      </c>
      <c r="E31" s="18">
        <v>82</v>
      </c>
      <c r="F31" s="34">
        <v>0.0016174768518518517</v>
      </c>
      <c r="G31" s="18"/>
      <c r="H31" s="34"/>
      <c r="I31" s="83"/>
      <c r="J31" s="83"/>
      <c r="K31" s="83"/>
      <c r="L31" s="17"/>
    </row>
    <row r="32" spans="1:12" ht="12.75">
      <c r="A32" s="85">
        <f t="shared" si="0"/>
        <v>31</v>
      </c>
      <c r="B32" s="18">
        <v>46</v>
      </c>
      <c r="C32" s="17" t="s">
        <v>106</v>
      </c>
      <c r="D32" s="17" t="s">
        <v>54</v>
      </c>
      <c r="E32" s="18">
        <v>82</v>
      </c>
      <c r="F32" s="34">
        <v>0.0018349537037037034</v>
      </c>
      <c r="G32" s="18"/>
      <c r="H32" s="34"/>
      <c r="I32" s="83"/>
      <c r="J32" s="83"/>
      <c r="K32" s="83"/>
      <c r="L32" s="17"/>
    </row>
    <row r="33" spans="1:12" ht="12.75">
      <c r="A33" s="85">
        <f t="shared" si="0"/>
        <v>32</v>
      </c>
      <c r="B33" s="18">
        <v>54</v>
      </c>
      <c r="C33" s="17" t="s">
        <v>111</v>
      </c>
      <c r="D33" s="17" t="s">
        <v>38</v>
      </c>
      <c r="E33" s="18">
        <v>80</v>
      </c>
      <c r="F33" s="34">
        <v>0.0016732638888888888</v>
      </c>
      <c r="G33" s="18"/>
      <c r="H33" s="34"/>
      <c r="I33" s="83"/>
      <c r="J33" s="83"/>
      <c r="K33" s="83"/>
      <c r="L33" s="17"/>
    </row>
    <row r="34" spans="1:12" ht="12.75">
      <c r="A34" s="85">
        <f t="shared" si="0"/>
        <v>33</v>
      </c>
      <c r="B34" s="18">
        <v>13</v>
      </c>
      <c r="C34" s="17" t="s">
        <v>80</v>
      </c>
      <c r="D34" s="17" t="s">
        <v>40</v>
      </c>
      <c r="E34" s="18">
        <v>80</v>
      </c>
      <c r="F34" s="34">
        <v>0.001800925925925926</v>
      </c>
      <c r="G34" s="18"/>
      <c r="H34" s="34"/>
      <c r="I34" s="83"/>
      <c r="J34" s="83"/>
      <c r="K34" s="83"/>
      <c r="L34" s="17"/>
    </row>
    <row r="35" spans="1:12" ht="12.75">
      <c r="A35" s="85">
        <f t="shared" si="0"/>
        <v>34</v>
      </c>
      <c r="B35" s="18">
        <v>55</v>
      </c>
      <c r="C35" s="17" t="s">
        <v>112</v>
      </c>
      <c r="D35" s="17" t="s">
        <v>38</v>
      </c>
      <c r="E35" s="18">
        <v>78</v>
      </c>
      <c r="F35" s="34">
        <v>0.0017570601851851853</v>
      </c>
      <c r="G35" s="18"/>
      <c r="H35" s="34"/>
      <c r="I35" s="83"/>
      <c r="J35" s="83"/>
      <c r="K35" s="83"/>
      <c r="L35" s="17"/>
    </row>
    <row r="36" spans="1:12" ht="12.75">
      <c r="A36" s="85">
        <f t="shared" si="0"/>
        <v>35</v>
      </c>
      <c r="B36" s="18">
        <v>18</v>
      </c>
      <c r="C36" s="17" t="s">
        <v>85</v>
      </c>
      <c r="D36" s="17" t="s">
        <v>38</v>
      </c>
      <c r="E36" s="18">
        <v>78</v>
      </c>
      <c r="F36" s="34">
        <v>0.003298263888888889</v>
      </c>
      <c r="G36" s="18"/>
      <c r="H36" s="34"/>
      <c r="I36" s="83"/>
      <c r="J36" s="83"/>
      <c r="K36" s="83"/>
      <c r="L36" s="17"/>
    </row>
    <row r="37" spans="1:12" ht="12.75">
      <c r="A37" s="85">
        <f t="shared" si="0"/>
        <v>36</v>
      </c>
      <c r="B37" s="18">
        <v>7</v>
      </c>
      <c r="C37" s="17" t="s">
        <v>74</v>
      </c>
      <c r="D37" s="17" t="s">
        <v>75</v>
      </c>
      <c r="E37" s="18">
        <v>76</v>
      </c>
      <c r="F37" s="34">
        <v>0.0023082175925925926</v>
      </c>
      <c r="G37" s="18"/>
      <c r="H37" s="34"/>
      <c r="I37" s="83"/>
      <c r="J37" s="83"/>
      <c r="K37" s="83"/>
      <c r="L37" s="17"/>
    </row>
    <row r="38" spans="1:12" ht="12.75">
      <c r="A38" s="85">
        <f t="shared" si="0"/>
        <v>37</v>
      </c>
      <c r="B38" s="18">
        <v>9</v>
      </c>
      <c r="C38" s="17" t="s">
        <v>77</v>
      </c>
      <c r="D38" s="17" t="s">
        <v>65</v>
      </c>
      <c r="E38" s="18">
        <v>74</v>
      </c>
      <c r="F38" s="34">
        <v>0.001682986111111111</v>
      </c>
      <c r="G38" s="18"/>
      <c r="H38" s="34"/>
      <c r="I38" s="83"/>
      <c r="J38" s="83"/>
      <c r="K38" s="83"/>
      <c r="L38" s="17"/>
    </row>
    <row r="39" spans="1:12" ht="12.75">
      <c r="A39" s="85">
        <f t="shared" si="0"/>
        <v>38</v>
      </c>
      <c r="B39" s="120">
        <v>25</v>
      </c>
      <c r="C39" s="120" t="s">
        <v>90</v>
      </c>
      <c r="D39" s="120" t="s">
        <v>75</v>
      </c>
      <c r="E39" s="18">
        <v>74</v>
      </c>
      <c r="F39" s="34">
        <v>0.0018550925925925924</v>
      </c>
      <c r="G39" s="18"/>
      <c r="H39" s="34"/>
      <c r="I39" s="83"/>
      <c r="J39" s="83"/>
      <c r="K39" s="83"/>
      <c r="L39" s="17"/>
    </row>
    <row r="40" spans="1:12" ht="12.75">
      <c r="A40" s="85">
        <f t="shared" si="0"/>
        <v>39</v>
      </c>
      <c r="B40" s="18">
        <v>47</v>
      </c>
      <c r="C40" s="17" t="s">
        <v>107</v>
      </c>
      <c r="D40" s="17" t="s">
        <v>65</v>
      </c>
      <c r="E40" s="18">
        <v>72</v>
      </c>
      <c r="F40" s="34">
        <v>0.0019752314814814815</v>
      </c>
      <c r="G40" s="18"/>
      <c r="H40" s="34"/>
      <c r="I40" s="83"/>
      <c r="J40" s="83"/>
      <c r="K40" s="83"/>
      <c r="L40" s="17"/>
    </row>
    <row r="41" spans="1:12" ht="12.75">
      <c r="A41" s="85">
        <f t="shared" si="0"/>
        <v>40</v>
      </c>
      <c r="B41" s="120">
        <v>28</v>
      </c>
      <c r="C41" s="120" t="s">
        <v>93</v>
      </c>
      <c r="D41" s="120" t="s">
        <v>65</v>
      </c>
      <c r="E41" s="18">
        <v>72</v>
      </c>
      <c r="F41" s="34">
        <v>0.0019903935185185185</v>
      </c>
      <c r="G41" s="18"/>
      <c r="H41" s="34"/>
      <c r="I41" s="83"/>
      <c r="J41" s="83"/>
      <c r="K41" s="83"/>
      <c r="L41" s="17"/>
    </row>
    <row r="42" spans="1:12" ht="12.75">
      <c r="A42" s="85">
        <f t="shared" si="0"/>
        <v>41</v>
      </c>
      <c r="B42" s="18">
        <v>56</v>
      </c>
      <c r="C42" s="17" t="s">
        <v>113</v>
      </c>
      <c r="D42" s="84" t="s">
        <v>41</v>
      </c>
      <c r="E42" s="18">
        <v>72</v>
      </c>
      <c r="F42" s="34">
        <v>0.0022913194444444443</v>
      </c>
      <c r="G42" s="18"/>
      <c r="H42" s="34"/>
      <c r="I42" s="83"/>
      <c r="J42" s="83"/>
      <c r="K42" s="83"/>
      <c r="L42" s="17"/>
    </row>
    <row r="43" spans="1:12" ht="12.75">
      <c r="A43" s="85">
        <f t="shared" si="0"/>
        <v>42</v>
      </c>
      <c r="B43" s="18">
        <v>34</v>
      </c>
      <c r="C43" s="17" t="s">
        <v>97</v>
      </c>
      <c r="D43" s="17" t="s">
        <v>54</v>
      </c>
      <c r="E43" s="18">
        <v>70</v>
      </c>
      <c r="F43" s="34">
        <v>0.002026967592592593</v>
      </c>
      <c r="G43" s="18"/>
      <c r="H43" s="34"/>
      <c r="I43" s="83"/>
      <c r="J43" s="83"/>
      <c r="K43" s="83"/>
      <c r="L43" s="17"/>
    </row>
    <row r="44" spans="1:12" ht="12.75">
      <c r="A44" s="85">
        <f t="shared" si="0"/>
        <v>43</v>
      </c>
      <c r="B44" s="18">
        <v>36</v>
      </c>
      <c r="C44" s="17" t="s">
        <v>99</v>
      </c>
      <c r="D44" s="17" t="s">
        <v>53</v>
      </c>
      <c r="E44" s="18">
        <v>66</v>
      </c>
      <c r="F44" s="34">
        <v>0.0015194444444444446</v>
      </c>
      <c r="G44" s="18"/>
      <c r="H44" s="34"/>
      <c r="I44" s="83"/>
      <c r="J44" s="83"/>
      <c r="K44" s="83"/>
      <c r="L44" s="17"/>
    </row>
    <row r="45" spans="1:12" ht="12.75">
      <c r="A45" s="85">
        <f t="shared" si="0"/>
        <v>44</v>
      </c>
      <c r="B45" s="18">
        <v>58</v>
      </c>
      <c r="C45" s="17" t="s">
        <v>115</v>
      </c>
      <c r="D45" s="17" t="s">
        <v>39</v>
      </c>
      <c r="E45" s="18">
        <v>64</v>
      </c>
      <c r="F45" s="34">
        <v>0.0018547453703703703</v>
      </c>
      <c r="G45" s="18"/>
      <c r="H45" s="34"/>
      <c r="I45" s="83"/>
      <c r="J45" s="83"/>
      <c r="K45" s="83"/>
      <c r="L45" s="17"/>
    </row>
    <row r="46" spans="1:12" ht="12.75">
      <c r="A46" s="85">
        <f t="shared" si="0"/>
        <v>45</v>
      </c>
      <c r="B46" s="18">
        <v>5</v>
      </c>
      <c r="C46" s="17" t="s">
        <v>72</v>
      </c>
      <c r="D46" s="17" t="s">
        <v>39</v>
      </c>
      <c r="E46" s="18">
        <v>62</v>
      </c>
      <c r="F46" s="34">
        <v>0.0021199074074074076</v>
      </c>
      <c r="G46" s="18"/>
      <c r="H46" s="34"/>
      <c r="I46" s="83"/>
      <c r="J46" s="83"/>
      <c r="K46" s="83"/>
      <c r="L46" s="17"/>
    </row>
    <row r="47" spans="1:12" ht="12.75">
      <c r="A47" s="85">
        <f t="shared" si="0"/>
        <v>46</v>
      </c>
      <c r="B47" s="18">
        <v>37</v>
      </c>
      <c r="C47" s="17" t="s">
        <v>100</v>
      </c>
      <c r="D47" s="17" t="s">
        <v>65</v>
      </c>
      <c r="E47" s="18">
        <v>60</v>
      </c>
      <c r="F47" s="34">
        <v>0.0017197916666666666</v>
      </c>
      <c r="G47" s="18"/>
      <c r="H47" s="34"/>
      <c r="I47" s="83"/>
      <c r="J47" s="83"/>
      <c r="K47" s="83"/>
      <c r="L47" s="17"/>
    </row>
  </sheetData>
  <sheetProtection/>
  <printOptions/>
  <pageMargins left="0.7874015748031497" right="0.3937007874015748" top="1.3779527559055118" bottom="0.7480314960629921" header="0.3937007874015748" footer="0.3937007874015748"/>
  <pageSetup orientation="portrait" paperSize="9" r:id="rId2"/>
  <headerFooter alignWithMargins="0">
    <oddHeader>&amp;L
&amp;"MS Sans Serif,Fett Kursiv"Gewicht Präzision Herren&amp;C&amp;"Microsoft Sans Serif,Fett"&amp;14 55. Internationale Deutsche Casting-Meisterschaft
Linstow  19. - 22.08.2010&amp;R
&amp;"MS Sans Serif,Fett Kursiv"Spinning Accuracy Arenberg Men</oddHeader>
    <oddFooter>&amp;R&amp;O&amp;G
&amp;"Microsoft Sans Serif,Standard"&amp;8Verband Deutscher Sportfischer e. V.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L20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3.28125" style="94" bestFit="1" customWidth="1"/>
    <col min="2" max="2" width="4.7109375" style="94" bestFit="1" customWidth="1"/>
    <col min="3" max="3" width="16.28125" style="94" bestFit="1" customWidth="1"/>
    <col min="4" max="4" width="24.140625" style="94" bestFit="1" customWidth="1"/>
    <col min="5" max="5" width="10.421875" style="93" bestFit="1" customWidth="1"/>
    <col min="6" max="6" width="9.28125" style="93" bestFit="1" customWidth="1"/>
    <col min="7" max="7" width="8.57421875" style="93" bestFit="1" customWidth="1"/>
    <col min="8" max="8" width="9.28125" style="93" bestFit="1" customWidth="1"/>
    <col min="9" max="16384" width="11.421875" style="93" customWidth="1"/>
  </cols>
  <sheetData>
    <row r="1" spans="1:12" s="92" customFormat="1" ht="26.25" customHeight="1">
      <c r="A1" s="91" t="s">
        <v>43</v>
      </c>
      <c r="B1" s="43" t="s">
        <v>21</v>
      </c>
      <c r="C1" s="44" t="s">
        <v>0</v>
      </c>
      <c r="D1" s="44" t="s">
        <v>22</v>
      </c>
      <c r="E1" s="43" t="s">
        <v>11</v>
      </c>
      <c r="F1" s="46" t="s">
        <v>31</v>
      </c>
      <c r="G1" s="43" t="s">
        <v>30</v>
      </c>
      <c r="H1" s="46" t="s">
        <v>31</v>
      </c>
      <c r="I1" s="15"/>
      <c r="J1" s="15"/>
      <c r="K1" s="15"/>
      <c r="L1" s="15"/>
    </row>
    <row r="2" spans="1:12" ht="12.75">
      <c r="A2" s="85">
        <v>1</v>
      </c>
      <c r="B2" s="85">
        <v>61</v>
      </c>
      <c r="C2" s="86" t="s">
        <v>116</v>
      </c>
      <c r="D2" s="86" t="s">
        <v>51</v>
      </c>
      <c r="E2" s="85">
        <v>96</v>
      </c>
      <c r="F2" s="105">
        <v>0.0012246527777777778</v>
      </c>
      <c r="G2" s="85">
        <v>96</v>
      </c>
      <c r="H2" s="105">
        <v>0.0011027777777777778</v>
      </c>
      <c r="I2" s="83"/>
      <c r="J2" s="83"/>
      <c r="K2" s="83"/>
      <c r="L2" s="17"/>
    </row>
    <row r="3" spans="1:12" ht="12.75">
      <c r="A3" s="85">
        <f>A2+1</f>
        <v>2</v>
      </c>
      <c r="B3" s="85">
        <v>111</v>
      </c>
      <c r="C3" s="86" t="s">
        <v>130</v>
      </c>
      <c r="D3" s="86" t="s">
        <v>51</v>
      </c>
      <c r="E3" s="29">
        <v>94</v>
      </c>
      <c r="F3" s="47">
        <v>0.002418287037037037</v>
      </c>
      <c r="G3" s="29">
        <v>96</v>
      </c>
      <c r="H3" s="47">
        <v>0.0025827546296296297</v>
      </c>
      <c r="I3" s="83"/>
      <c r="J3" s="83"/>
      <c r="K3" s="83"/>
      <c r="L3" s="84"/>
    </row>
    <row r="4" spans="1:12" ht="12.75">
      <c r="A4" s="85">
        <f aca="true" t="shared" si="0" ref="A4:A17">A3+1</f>
        <v>3</v>
      </c>
      <c r="B4" s="85">
        <v>73</v>
      </c>
      <c r="C4" s="86" t="s">
        <v>120</v>
      </c>
      <c r="D4" s="87" t="s">
        <v>51</v>
      </c>
      <c r="E4" s="85">
        <v>98</v>
      </c>
      <c r="F4" s="105">
        <v>0.0011410879629629629</v>
      </c>
      <c r="G4" s="85">
        <v>94</v>
      </c>
      <c r="H4" s="105">
        <v>0.0010528935185185185</v>
      </c>
      <c r="I4" s="83"/>
      <c r="J4" s="83"/>
      <c r="K4" s="83"/>
      <c r="L4" s="17"/>
    </row>
    <row r="5" spans="1:12" ht="23.25" customHeight="1">
      <c r="A5" s="85">
        <f t="shared" si="0"/>
        <v>4</v>
      </c>
      <c r="B5" s="18">
        <v>71</v>
      </c>
      <c r="C5" s="17" t="s">
        <v>118</v>
      </c>
      <c r="D5" s="17" t="s">
        <v>38</v>
      </c>
      <c r="E5" s="18">
        <v>92</v>
      </c>
      <c r="F5" s="34">
        <v>0.0014496527777777778</v>
      </c>
      <c r="G5" s="18">
        <v>94</v>
      </c>
      <c r="H5" s="34">
        <v>0.0013686342592592593</v>
      </c>
      <c r="I5" s="83"/>
      <c r="J5" s="83"/>
      <c r="K5" s="83"/>
      <c r="L5" s="17"/>
    </row>
    <row r="6" spans="1:12" ht="12.75">
      <c r="A6" s="85">
        <f t="shared" si="0"/>
        <v>5</v>
      </c>
      <c r="B6" s="18">
        <v>72</v>
      </c>
      <c r="C6" s="17" t="s">
        <v>119</v>
      </c>
      <c r="D6" s="84" t="s">
        <v>40</v>
      </c>
      <c r="E6" s="18">
        <v>94</v>
      </c>
      <c r="F6" s="34">
        <v>0.0025223379629629628</v>
      </c>
      <c r="G6" s="18">
        <v>82</v>
      </c>
      <c r="H6" s="34">
        <v>0.002340162037037037</v>
      </c>
      <c r="I6" s="83"/>
      <c r="J6" s="83"/>
      <c r="K6" s="83"/>
      <c r="L6" s="17"/>
    </row>
    <row r="7" spans="1:12" ht="12.75">
      <c r="A7" s="85">
        <f t="shared" si="0"/>
        <v>6</v>
      </c>
      <c r="B7" s="18">
        <v>101</v>
      </c>
      <c r="C7" s="17" t="s">
        <v>127</v>
      </c>
      <c r="D7" s="84" t="s">
        <v>51</v>
      </c>
      <c r="E7" s="18">
        <v>92</v>
      </c>
      <c r="F7" s="34">
        <v>0.0013432870370370371</v>
      </c>
      <c r="G7" s="18">
        <v>78</v>
      </c>
      <c r="H7" s="34">
        <v>0.001192476851851852</v>
      </c>
      <c r="I7" s="83"/>
      <c r="J7" s="83"/>
      <c r="K7" s="83"/>
      <c r="L7" s="17"/>
    </row>
    <row r="8" spans="1:12" ht="12.75">
      <c r="A8" s="85">
        <f t="shared" si="0"/>
        <v>7</v>
      </c>
      <c r="B8" s="18">
        <v>102</v>
      </c>
      <c r="C8" s="17" t="s">
        <v>128</v>
      </c>
      <c r="D8" s="17" t="s">
        <v>65</v>
      </c>
      <c r="E8" s="18">
        <v>92</v>
      </c>
      <c r="F8" s="34">
        <v>0.00160625</v>
      </c>
      <c r="G8" s="18"/>
      <c r="H8" s="34"/>
      <c r="I8" s="83"/>
      <c r="J8" s="83"/>
      <c r="K8" s="83"/>
      <c r="L8" s="17"/>
    </row>
    <row r="9" spans="1:12" ht="12.75">
      <c r="A9" s="85">
        <f t="shared" si="0"/>
        <v>8</v>
      </c>
      <c r="B9" s="18">
        <v>93</v>
      </c>
      <c r="C9" s="17" t="s">
        <v>126</v>
      </c>
      <c r="D9" s="84" t="s">
        <v>53</v>
      </c>
      <c r="E9" s="18">
        <v>92</v>
      </c>
      <c r="F9" s="34">
        <v>0.0019238425925925924</v>
      </c>
      <c r="G9" s="18"/>
      <c r="H9" s="34"/>
      <c r="I9" s="83"/>
      <c r="J9" s="83"/>
      <c r="K9" s="83"/>
      <c r="L9" s="17"/>
    </row>
    <row r="10" spans="1:12" ht="12.75">
      <c r="A10" s="85">
        <f t="shared" si="0"/>
        <v>9</v>
      </c>
      <c r="B10" s="18">
        <v>82</v>
      </c>
      <c r="C10" s="17" t="s">
        <v>123</v>
      </c>
      <c r="D10" s="84" t="s">
        <v>38</v>
      </c>
      <c r="E10" s="18">
        <v>88</v>
      </c>
      <c r="F10" s="34">
        <v>0.0015776620370370371</v>
      </c>
      <c r="G10" s="18"/>
      <c r="H10" s="34"/>
      <c r="I10" s="83"/>
      <c r="J10" s="83"/>
      <c r="K10" s="83"/>
      <c r="L10" s="17"/>
    </row>
    <row r="11" spans="1:12" ht="12.75">
      <c r="A11" s="85">
        <f t="shared" si="0"/>
        <v>10</v>
      </c>
      <c r="B11" s="18">
        <v>63</v>
      </c>
      <c r="C11" s="84" t="s">
        <v>117</v>
      </c>
      <c r="D11" s="84" t="s">
        <v>38</v>
      </c>
      <c r="E11" s="18">
        <v>88</v>
      </c>
      <c r="F11" s="34">
        <v>0.002111921296296296</v>
      </c>
      <c r="G11" s="18"/>
      <c r="H11" s="34"/>
      <c r="I11" s="83"/>
      <c r="J11" s="83"/>
      <c r="K11" s="83"/>
      <c r="L11" s="17"/>
    </row>
    <row r="12" spans="1:12" ht="12.75">
      <c r="A12" s="85">
        <f t="shared" si="0"/>
        <v>11</v>
      </c>
      <c r="B12" s="18">
        <v>92</v>
      </c>
      <c r="C12" s="17" t="s">
        <v>125</v>
      </c>
      <c r="D12" s="84" t="s">
        <v>38</v>
      </c>
      <c r="E12" s="18">
        <v>86</v>
      </c>
      <c r="F12" s="34">
        <v>0.0017282407407407405</v>
      </c>
      <c r="G12" s="18"/>
      <c r="H12" s="34"/>
      <c r="I12" s="83"/>
      <c r="J12" s="83"/>
      <c r="K12" s="83"/>
      <c r="L12" s="17"/>
    </row>
    <row r="13" spans="1:12" ht="12.75">
      <c r="A13" s="85">
        <f t="shared" si="0"/>
        <v>12</v>
      </c>
      <c r="B13" s="18">
        <v>112</v>
      </c>
      <c r="C13" s="17" t="s">
        <v>131</v>
      </c>
      <c r="D13" s="17" t="s">
        <v>38</v>
      </c>
      <c r="E13" s="30">
        <v>86</v>
      </c>
      <c r="F13" s="31">
        <v>0.0018515046296296298</v>
      </c>
      <c r="G13" s="30"/>
      <c r="H13" s="31"/>
      <c r="I13" s="83"/>
      <c r="J13" s="83"/>
      <c r="K13" s="83"/>
      <c r="L13" s="17"/>
    </row>
    <row r="14" spans="1:12" ht="12.75">
      <c r="A14" s="85">
        <f t="shared" si="0"/>
        <v>13</v>
      </c>
      <c r="B14" s="18">
        <v>81</v>
      </c>
      <c r="C14" s="17" t="s">
        <v>122</v>
      </c>
      <c r="D14" s="84" t="s">
        <v>38</v>
      </c>
      <c r="E14" s="18">
        <v>86</v>
      </c>
      <c r="F14" s="34">
        <v>0.0019119212962962961</v>
      </c>
      <c r="G14" s="18"/>
      <c r="H14" s="34"/>
      <c r="I14" s="83"/>
      <c r="J14" s="83"/>
      <c r="K14" s="83"/>
      <c r="L14" s="17"/>
    </row>
    <row r="15" spans="1:12" ht="12.75">
      <c r="A15" s="85">
        <f t="shared" si="0"/>
        <v>14</v>
      </c>
      <c r="B15" s="18">
        <v>103</v>
      </c>
      <c r="C15" s="17" t="s">
        <v>129</v>
      </c>
      <c r="D15" s="17" t="s">
        <v>51</v>
      </c>
      <c r="E15" s="30">
        <v>80</v>
      </c>
      <c r="F15" s="31">
        <v>0.0019422453703703702</v>
      </c>
      <c r="G15" s="30"/>
      <c r="H15" s="31"/>
      <c r="I15" s="83"/>
      <c r="J15" s="83"/>
      <c r="K15" s="83"/>
      <c r="L15" s="83"/>
    </row>
    <row r="16" spans="1:12" ht="12.75">
      <c r="A16" s="85">
        <f t="shared" si="0"/>
        <v>15</v>
      </c>
      <c r="B16" s="18">
        <v>83</v>
      </c>
      <c r="C16" s="17" t="s">
        <v>124</v>
      </c>
      <c r="D16" s="84" t="s">
        <v>75</v>
      </c>
      <c r="E16" s="18">
        <v>78</v>
      </c>
      <c r="F16" s="34">
        <v>0.0030131944444444446</v>
      </c>
      <c r="G16" s="18"/>
      <c r="H16" s="34"/>
      <c r="I16" s="83"/>
      <c r="J16" s="83"/>
      <c r="K16" s="83"/>
      <c r="L16" s="83"/>
    </row>
    <row r="17" spans="1:12" ht="12.75">
      <c r="A17" s="85">
        <f t="shared" si="0"/>
        <v>16</v>
      </c>
      <c r="B17" s="18">
        <v>74</v>
      </c>
      <c r="C17" s="17" t="s">
        <v>121</v>
      </c>
      <c r="D17" s="84" t="s">
        <v>65</v>
      </c>
      <c r="E17" s="18"/>
      <c r="F17" s="34"/>
      <c r="G17" s="18"/>
      <c r="H17" s="34"/>
      <c r="I17" s="83"/>
      <c r="J17" s="83"/>
      <c r="K17" s="83"/>
      <c r="L17" s="83"/>
    </row>
    <row r="18" ht="12.75">
      <c r="D18" s="18"/>
    </row>
    <row r="19" ht="12.75">
      <c r="D19" s="18"/>
    </row>
    <row r="20" ht="12.75">
      <c r="D20" s="18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&amp;L&amp;"MS Sans Serif,Fett Kursiv"
Gewicht Präzision Damen&amp;C&amp;"MS Sans Serif,Fett"&amp;14 55. Internationale Deutsche Casting-Meisterschaft
Linstow  19. - 22.08.2010&amp;R
&amp;"MS Sans Serif,Fett Kursiv"Spinning Accuracy Arenberg Ladies</oddHeader>
    <oddFooter>&amp;R&amp;O&amp;G
&amp;"Microsoft Sans Serif,Standard"&amp;8Verband Deutscher Sportfischer e. V.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/>
  <dimension ref="A1:L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94" bestFit="1" customWidth="1"/>
    <col min="2" max="2" width="4.7109375" style="94" bestFit="1" customWidth="1"/>
    <col min="3" max="3" width="18.8515625" style="94" bestFit="1" customWidth="1"/>
    <col min="4" max="4" width="24.140625" style="94" bestFit="1" customWidth="1"/>
    <col min="5" max="5" width="10.421875" style="93" bestFit="1" customWidth="1"/>
    <col min="6" max="6" width="9.28125" style="93" bestFit="1" customWidth="1"/>
    <col min="7" max="7" width="9.140625" style="93" bestFit="1" customWidth="1"/>
    <col min="8" max="8" width="9.28125" style="93" bestFit="1" customWidth="1"/>
    <col min="9" max="16384" width="11.421875" style="93" customWidth="1"/>
  </cols>
  <sheetData>
    <row r="1" spans="1:12" s="92" customFormat="1" ht="26.25" customHeight="1">
      <c r="A1" s="91" t="s">
        <v>43</v>
      </c>
      <c r="B1" s="43" t="s">
        <v>21</v>
      </c>
      <c r="C1" s="44" t="s">
        <v>0</v>
      </c>
      <c r="D1" s="44" t="s">
        <v>22</v>
      </c>
      <c r="E1" s="48" t="s">
        <v>12</v>
      </c>
      <c r="F1" s="46" t="s">
        <v>33</v>
      </c>
      <c r="G1" s="43" t="s">
        <v>32</v>
      </c>
      <c r="H1" s="46" t="s">
        <v>33</v>
      </c>
      <c r="I1" s="15"/>
      <c r="J1" s="15"/>
      <c r="K1" s="15"/>
      <c r="L1" s="15"/>
    </row>
    <row r="2" spans="1:12" ht="12.75">
      <c r="A2" s="85">
        <v>1</v>
      </c>
      <c r="B2" s="85">
        <v>2</v>
      </c>
      <c r="C2" s="86" t="s">
        <v>69</v>
      </c>
      <c r="D2" s="86" t="s">
        <v>51</v>
      </c>
      <c r="E2" s="85">
        <v>100</v>
      </c>
      <c r="F2" s="105">
        <v>0.0020461805555555554</v>
      </c>
      <c r="G2" s="85">
        <v>90</v>
      </c>
      <c r="H2" s="105">
        <v>0.0019259259259259262</v>
      </c>
      <c r="I2" s="83"/>
      <c r="J2" s="83"/>
      <c r="K2" s="83"/>
      <c r="L2" s="17"/>
    </row>
    <row r="3" spans="1:12" ht="12.75">
      <c r="A3" s="85">
        <f>A2+1</f>
        <v>2</v>
      </c>
      <c r="B3" s="85">
        <v>6</v>
      </c>
      <c r="C3" s="86" t="s">
        <v>73</v>
      </c>
      <c r="D3" s="86" t="s">
        <v>39</v>
      </c>
      <c r="E3" s="85">
        <v>100</v>
      </c>
      <c r="F3" s="105">
        <v>0.0022251157407407406</v>
      </c>
      <c r="G3" s="85">
        <v>90</v>
      </c>
      <c r="H3" s="105">
        <v>0.0019650462962962963</v>
      </c>
      <c r="I3" s="83"/>
      <c r="J3" s="83"/>
      <c r="K3" s="83"/>
      <c r="L3" s="17"/>
    </row>
    <row r="4" spans="1:12" ht="12.75">
      <c r="A4" s="85">
        <f aca="true" t="shared" si="0" ref="A4:A47">A3+1</f>
        <v>3</v>
      </c>
      <c r="B4" s="85">
        <v>14</v>
      </c>
      <c r="C4" s="86" t="s">
        <v>81</v>
      </c>
      <c r="D4" s="87" t="s">
        <v>38</v>
      </c>
      <c r="E4" s="85">
        <v>95</v>
      </c>
      <c r="F4" s="105">
        <v>0.0020811342592592596</v>
      </c>
      <c r="G4" s="85">
        <v>90</v>
      </c>
      <c r="H4" s="105">
        <v>0.0020001157407407407</v>
      </c>
      <c r="I4" s="83"/>
      <c r="J4" s="83"/>
      <c r="K4" s="83"/>
      <c r="L4" s="17"/>
    </row>
    <row r="5" spans="1:12" ht="23.25" customHeight="1">
      <c r="A5" s="85">
        <f t="shared" si="0"/>
        <v>4</v>
      </c>
      <c r="B5" s="120">
        <v>21</v>
      </c>
      <c r="C5" s="120" t="s">
        <v>86</v>
      </c>
      <c r="D5" s="120" t="s">
        <v>51</v>
      </c>
      <c r="E5" s="18">
        <v>100</v>
      </c>
      <c r="F5" s="34">
        <v>0.002854398148148148</v>
      </c>
      <c r="G5" s="18">
        <v>90</v>
      </c>
      <c r="H5" s="34">
        <v>0.0022019675925925926</v>
      </c>
      <c r="I5" s="83"/>
      <c r="J5" s="83"/>
      <c r="K5" s="83"/>
      <c r="L5" s="17"/>
    </row>
    <row r="6" spans="1:12" ht="12.75">
      <c r="A6" s="85">
        <f t="shared" si="0"/>
        <v>5</v>
      </c>
      <c r="B6" s="18">
        <v>12</v>
      </c>
      <c r="C6" s="84" t="s">
        <v>79</v>
      </c>
      <c r="D6" s="84" t="s">
        <v>51</v>
      </c>
      <c r="E6" s="18">
        <v>100</v>
      </c>
      <c r="F6" s="34">
        <v>0.0027568287037037036</v>
      </c>
      <c r="G6" s="18">
        <v>90</v>
      </c>
      <c r="H6" s="34">
        <v>0.002611805555555556</v>
      </c>
      <c r="I6" s="83"/>
      <c r="J6" s="83"/>
      <c r="K6" s="83"/>
      <c r="L6" s="17"/>
    </row>
    <row r="7" spans="1:12" ht="12.75">
      <c r="A7" s="85">
        <f t="shared" si="0"/>
        <v>6</v>
      </c>
      <c r="B7" s="120">
        <v>23</v>
      </c>
      <c r="C7" s="120" t="s">
        <v>88</v>
      </c>
      <c r="D7" s="120" t="s">
        <v>51</v>
      </c>
      <c r="E7" s="18">
        <v>95</v>
      </c>
      <c r="F7" s="34">
        <v>0.0021846064814814814</v>
      </c>
      <c r="G7" s="18">
        <v>85</v>
      </c>
      <c r="H7" s="34">
        <v>0.0019083333333333333</v>
      </c>
      <c r="I7" s="83"/>
      <c r="J7" s="83"/>
      <c r="K7" s="83"/>
      <c r="L7" s="17"/>
    </row>
    <row r="8" spans="1:12" ht="12.75">
      <c r="A8" s="85">
        <f t="shared" si="0"/>
        <v>7</v>
      </c>
      <c r="B8" s="18">
        <v>42</v>
      </c>
      <c r="C8" s="17" t="s">
        <v>103</v>
      </c>
      <c r="D8" s="17" t="s">
        <v>53</v>
      </c>
      <c r="E8" s="18">
        <v>95</v>
      </c>
      <c r="F8" s="34">
        <v>0.002428472222222222</v>
      </c>
      <c r="G8" s="18"/>
      <c r="H8" s="34"/>
      <c r="I8" s="83"/>
      <c r="J8" s="83"/>
      <c r="K8" s="83"/>
      <c r="L8" s="17"/>
    </row>
    <row r="9" spans="1:12" ht="12.75">
      <c r="A9" s="85">
        <f t="shared" si="0"/>
        <v>8</v>
      </c>
      <c r="B9" s="18">
        <v>34</v>
      </c>
      <c r="C9" s="17" t="s">
        <v>97</v>
      </c>
      <c r="D9" s="17" t="s">
        <v>54</v>
      </c>
      <c r="E9" s="18">
        <v>95</v>
      </c>
      <c r="F9" s="34">
        <v>0.002455208333333333</v>
      </c>
      <c r="G9" s="18"/>
      <c r="H9" s="34"/>
      <c r="I9" s="83"/>
      <c r="J9" s="83"/>
      <c r="K9" s="83"/>
      <c r="L9" s="17"/>
    </row>
    <row r="10" spans="1:12" ht="12.75">
      <c r="A10" s="85">
        <f t="shared" si="0"/>
        <v>9</v>
      </c>
      <c r="B10" s="18">
        <v>43</v>
      </c>
      <c r="C10" s="17" t="s">
        <v>104</v>
      </c>
      <c r="D10" s="17" t="s">
        <v>51</v>
      </c>
      <c r="E10" s="18">
        <v>95</v>
      </c>
      <c r="F10" s="34">
        <v>0.0028730324074074075</v>
      </c>
      <c r="G10" s="18"/>
      <c r="H10" s="34"/>
      <c r="I10" s="83"/>
      <c r="J10" s="83"/>
      <c r="K10" s="83"/>
      <c r="L10" s="17"/>
    </row>
    <row r="11" spans="1:12" ht="12.75">
      <c r="A11" s="85">
        <f t="shared" si="0"/>
        <v>10</v>
      </c>
      <c r="B11" s="18">
        <v>18</v>
      </c>
      <c r="C11" s="17" t="s">
        <v>85</v>
      </c>
      <c r="D11" s="17" t="s">
        <v>38</v>
      </c>
      <c r="E11" s="18">
        <v>95</v>
      </c>
      <c r="F11" s="34">
        <v>0.00322337962962963</v>
      </c>
      <c r="G11" s="18"/>
      <c r="H11" s="34"/>
      <c r="I11" s="83"/>
      <c r="J11" s="83"/>
      <c r="K11" s="83"/>
      <c r="L11" s="17"/>
    </row>
    <row r="12" spans="1:12" ht="12.75">
      <c r="A12" s="85">
        <f t="shared" si="0"/>
        <v>11</v>
      </c>
      <c r="B12" s="120">
        <v>25</v>
      </c>
      <c r="C12" s="120" t="s">
        <v>90</v>
      </c>
      <c r="D12" s="120" t="s">
        <v>75</v>
      </c>
      <c r="E12" s="18">
        <v>95</v>
      </c>
      <c r="F12" s="34">
        <v>0.003299652777777778</v>
      </c>
      <c r="G12" s="18"/>
      <c r="H12" s="34"/>
      <c r="I12" s="83"/>
      <c r="J12" s="83"/>
      <c r="K12" s="83"/>
      <c r="L12" s="84"/>
    </row>
    <row r="13" spans="1:12" ht="12.75">
      <c r="A13" s="85">
        <f t="shared" si="0"/>
        <v>12</v>
      </c>
      <c r="B13" s="18">
        <v>1</v>
      </c>
      <c r="C13" s="17" t="s">
        <v>68</v>
      </c>
      <c r="D13" s="17" t="s">
        <v>40</v>
      </c>
      <c r="E13" s="18">
        <v>95</v>
      </c>
      <c r="F13" s="34">
        <v>0.0034359953703703705</v>
      </c>
      <c r="G13" s="18"/>
      <c r="H13" s="34"/>
      <c r="I13" s="83"/>
      <c r="J13" s="83"/>
      <c r="K13" s="83"/>
      <c r="L13" s="17"/>
    </row>
    <row r="14" spans="1:12" ht="12.75">
      <c r="A14" s="85">
        <f t="shared" si="0"/>
        <v>13</v>
      </c>
      <c r="B14" s="18">
        <v>57</v>
      </c>
      <c r="C14" s="17" t="s">
        <v>114</v>
      </c>
      <c r="D14" s="84" t="s">
        <v>75</v>
      </c>
      <c r="E14" s="18">
        <v>95</v>
      </c>
      <c r="F14" s="34">
        <v>0.004030671296296297</v>
      </c>
      <c r="G14" s="18"/>
      <c r="H14" s="34"/>
      <c r="I14" s="83"/>
      <c r="J14" s="83"/>
      <c r="K14" s="83"/>
      <c r="L14" s="17"/>
    </row>
    <row r="15" spans="1:12" ht="12.75">
      <c r="A15" s="85">
        <f t="shared" si="0"/>
        <v>14</v>
      </c>
      <c r="B15" s="18">
        <v>31</v>
      </c>
      <c r="C15" s="17" t="s">
        <v>94</v>
      </c>
      <c r="D15" s="17" t="s">
        <v>40</v>
      </c>
      <c r="E15" s="18">
        <v>90</v>
      </c>
      <c r="F15" s="34">
        <v>0.002235648148148148</v>
      </c>
      <c r="G15" s="18"/>
      <c r="H15" s="34"/>
      <c r="I15" s="83"/>
      <c r="J15" s="83"/>
      <c r="K15" s="83"/>
      <c r="L15" s="17"/>
    </row>
    <row r="16" spans="1:12" ht="12.75">
      <c r="A16" s="85">
        <f t="shared" si="0"/>
        <v>15</v>
      </c>
      <c r="B16" s="18">
        <v>13</v>
      </c>
      <c r="C16" s="17" t="s">
        <v>80</v>
      </c>
      <c r="D16" s="17" t="s">
        <v>40</v>
      </c>
      <c r="E16" s="18">
        <v>90</v>
      </c>
      <c r="F16" s="34">
        <v>0.0022967592592592592</v>
      </c>
      <c r="G16" s="18"/>
      <c r="H16" s="34"/>
      <c r="I16" s="83"/>
      <c r="J16" s="83"/>
      <c r="K16" s="83"/>
      <c r="L16" s="17"/>
    </row>
    <row r="17" spans="1:12" ht="12.75">
      <c r="A17" s="85">
        <f t="shared" si="0"/>
        <v>16</v>
      </c>
      <c r="B17" s="18">
        <v>35</v>
      </c>
      <c r="C17" s="17" t="s">
        <v>98</v>
      </c>
      <c r="D17" s="17" t="s">
        <v>39</v>
      </c>
      <c r="E17" s="18">
        <v>90</v>
      </c>
      <c r="F17" s="34">
        <v>0.002410300925925926</v>
      </c>
      <c r="G17" s="18"/>
      <c r="H17" s="34"/>
      <c r="I17" s="83"/>
      <c r="J17" s="83"/>
      <c r="K17" s="83"/>
      <c r="L17" s="17"/>
    </row>
    <row r="18" spans="1:12" ht="12.75">
      <c r="A18" s="85">
        <f t="shared" si="0"/>
        <v>17</v>
      </c>
      <c r="B18" s="18">
        <v>8</v>
      </c>
      <c r="C18" s="17" t="s">
        <v>76</v>
      </c>
      <c r="D18" s="17" t="s">
        <v>38</v>
      </c>
      <c r="E18" s="18">
        <v>90</v>
      </c>
      <c r="F18" s="34">
        <v>0.0026543981481481484</v>
      </c>
      <c r="G18" s="18"/>
      <c r="H18" s="34"/>
      <c r="I18" s="83"/>
      <c r="J18" s="83"/>
      <c r="K18" s="83"/>
      <c r="L18" s="17"/>
    </row>
    <row r="19" spans="1:12" ht="12.75">
      <c r="A19" s="85">
        <f t="shared" si="0"/>
        <v>18</v>
      </c>
      <c r="B19" s="18">
        <v>51</v>
      </c>
      <c r="C19" s="17" t="s">
        <v>108</v>
      </c>
      <c r="D19" s="17" t="s">
        <v>40</v>
      </c>
      <c r="E19" s="18">
        <v>85</v>
      </c>
      <c r="F19" s="34">
        <v>0.0017672453703703702</v>
      </c>
      <c r="G19" s="18"/>
      <c r="H19" s="34"/>
      <c r="I19" s="83"/>
      <c r="J19" s="83"/>
      <c r="K19" s="83"/>
      <c r="L19" s="17"/>
    </row>
    <row r="20" spans="1:12" ht="12.75">
      <c r="A20" s="85">
        <f t="shared" si="0"/>
        <v>19</v>
      </c>
      <c r="B20" s="18">
        <v>17</v>
      </c>
      <c r="C20" s="17" t="s">
        <v>84</v>
      </c>
      <c r="D20" s="17" t="s">
        <v>54</v>
      </c>
      <c r="E20" s="18">
        <v>85</v>
      </c>
      <c r="F20" s="34">
        <v>0.002112962962962963</v>
      </c>
      <c r="G20" s="18"/>
      <c r="H20" s="34"/>
      <c r="I20" s="83"/>
      <c r="J20" s="83"/>
      <c r="K20" s="83"/>
      <c r="L20" s="17"/>
    </row>
    <row r="21" spans="1:12" ht="12.75">
      <c r="A21" s="85">
        <f t="shared" si="0"/>
        <v>20</v>
      </c>
      <c r="B21" s="120">
        <v>26</v>
      </c>
      <c r="C21" s="120" t="s">
        <v>91</v>
      </c>
      <c r="D21" s="120" t="s">
        <v>38</v>
      </c>
      <c r="E21" s="18">
        <v>85</v>
      </c>
      <c r="F21" s="34">
        <v>0.002313773148148148</v>
      </c>
      <c r="G21" s="18"/>
      <c r="H21" s="34"/>
      <c r="I21" s="83"/>
      <c r="J21" s="83"/>
      <c r="K21" s="83"/>
      <c r="L21" s="17"/>
    </row>
    <row r="22" spans="1:12" ht="12.75">
      <c r="A22" s="85">
        <f t="shared" si="0"/>
        <v>21</v>
      </c>
      <c r="B22" s="120">
        <v>24</v>
      </c>
      <c r="C22" s="120" t="s">
        <v>89</v>
      </c>
      <c r="D22" s="120" t="s">
        <v>38</v>
      </c>
      <c r="E22" s="18">
        <v>85</v>
      </c>
      <c r="F22" s="34">
        <v>0.0023412037037037034</v>
      </c>
      <c r="G22" s="18"/>
      <c r="H22" s="34"/>
      <c r="I22" s="83"/>
      <c r="J22" s="83"/>
      <c r="K22" s="83"/>
      <c r="L22" s="17"/>
    </row>
    <row r="23" spans="1:12" ht="12.75">
      <c r="A23" s="85">
        <f t="shared" si="0"/>
        <v>22</v>
      </c>
      <c r="B23" s="18">
        <v>41</v>
      </c>
      <c r="C23" s="17" t="s">
        <v>102</v>
      </c>
      <c r="D23" s="17" t="s">
        <v>38</v>
      </c>
      <c r="E23" s="18">
        <v>85</v>
      </c>
      <c r="F23" s="34">
        <v>0.002456712962962963</v>
      </c>
      <c r="G23" s="18"/>
      <c r="H23" s="34"/>
      <c r="I23" s="83"/>
      <c r="J23" s="83"/>
      <c r="K23" s="83"/>
      <c r="L23" s="17"/>
    </row>
    <row r="24" spans="1:12" ht="12.75">
      <c r="A24" s="85">
        <f t="shared" si="0"/>
        <v>23</v>
      </c>
      <c r="B24" s="18">
        <v>33</v>
      </c>
      <c r="C24" s="17" t="s">
        <v>96</v>
      </c>
      <c r="D24" s="17" t="s">
        <v>39</v>
      </c>
      <c r="E24" s="18">
        <v>85</v>
      </c>
      <c r="F24" s="34">
        <v>0.0024804398148148147</v>
      </c>
      <c r="G24" s="18"/>
      <c r="H24" s="34"/>
      <c r="I24" s="83"/>
      <c r="J24" s="83"/>
      <c r="K24" s="83"/>
      <c r="L24" s="17"/>
    </row>
    <row r="25" spans="1:12" ht="12.75">
      <c r="A25" s="85">
        <f t="shared" si="0"/>
        <v>24</v>
      </c>
      <c r="B25" s="18">
        <v>11</v>
      </c>
      <c r="C25" s="17" t="s">
        <v>78</v>
      </c>
      <c r="D25" s="17" t="s">
        <v>42</v>
      </c>
      <c r="E25" s="18">
        <v>85</v>
      </c>
      <c r="F25" s="34">
        <v>0.002624768518518518</v>
      </c>
      <c r="G25" s="18"/>
      <c r="H25" s="34"/>
      <c r="I25" s="83"/>
      <c r="J25" s="83"/>
      <c r="K25" s="83"/>
      <c r="L25" s="17"/>
    </row>
    <row r="26" spans="1:12" ht="12.75">
      <c r="A26" s="85">
        <f t="shared" si="0"/>
        <v>25</v>
      </c>
      <c r="B26" s="120">
        <v>22</v>
      </c>
      <c r="C26" s="120" t="s">
        <v>87</v>
      </c>
      <c r="D26" s="120" t="s">
        <v>53</v>
      </c>
      <c r="E26" s="18">
        <v>85</v>
      </c>
      <c r="F26" s="34">
        <v>0.002667824074074074</v>
      </c>
      <c r="G26" s="18"/>
      <c r="H26" s="34"/>
      <c r="I26" s="83"/>
      <c r="J26" s="83"/>
      <c r="K26" s="83"/>
      <c r="L26" s="17"/>
    </row>
    <row r="27" spans="1:12" ht="12.75">
      <c r="A27" s="85">
        <f t="shared" si="0"/>
        <v>26</v>
      </c>
      <c r="B27" s="18">
        <v>52</v>
      </c>
      <c r="C27" s="17" t="s">
        <v>109</v>
      </c>
      <c r="D27" s="17" t="s">
        <v>39</v>
      </c>
      <c r="E27" s="18">
        <v>85</v>
      </c>
      <c r="F27" s="34">
        <v>0.0026780092592592598</v>
      </c>
      <c r="G27" s="18"/>
      <c r="H27" s="34"/>
      <c r="I27" s="83"/>
      <c r="J27" s="83"/>
      <c r="K27" s="83"/>
      <c r="L27" s="17"/>
    </row>
    <row r="28" spans="1:12" ht="12.75">
      <c r="A28" s="85">
        <f t="shared" si="0"/>
        <v>27</v>
      </c>
      <c r="B28" s="18">
        <v>46</v>
      </c>
      <c r="C28" s="17" t="s">
        <v>106</v>
      </c>
      <c r="D28" s="17" t="s">
        <v>54</v>
      </c>
      <c r="E28" s="18">
        <v>85</v>
      </c>
      <c r="F28" s="34">
        <v>0.002694444444444444</v>
      </c>
      <c r="G28" s="18"/>
      <c r="H28" s="34"/>
      <c r="I28" s="83"/>
      <c r="J28" s="83"/>
      <c r="K28" s="83"/>
      <c r="L28" s="17"/>
    </row>
    <row r="29" spans="1:12" ht="12.75">
      <c r="A29" s="85">
        <f t="shared" si="0"/>
        <v>28</v>
      </c>
      <c r="B29" s="18">
        <v>53</v>
      </c>
      <c r="C29" s="17" t="s">
        <v>110</v>
      </c>
      <c r="D29" s="84" t="s">
        <v>38</v>
      </c>
      <c r="E29" s="18">
        <v>80</v>
      </c>
      <c r="F29" s="34">
        <v>0.002158912037037037</v>
      </c>
      <c r="G29" s="18"/>
      <c r="H29" s="34"/>
      <c r="I29" s="83"/>
      <c r="J29" s="83"/>
      <c r="K29" s="83"/>
      <c r="L29" s="17"/>
    </row>
    <row r="30" spans="1:12" ht="12.75">
      <c r="A30" s="85">
        <f t="shared" si="0"/>
        <v>29</v>
      </c>
      <c r="B30" s="18">
        <v>32</v>
      </c>
      <c r="C30" s="17" t="s">
        <v>95</v>
      </c>
      <c r="D30" s="17" t="s">
        <v>51</v>
      </c>
      <c r="E30" s="18">
        <v>80</v>
      </c>
      <c r="F30" s="34">
        <v>0.0022743055555555555</v>
      </c>
      <c r="G30" s="18"/>
      <c r="H30" s="34"/>
      <c r="I30" s="83"/>
      <c r="J30" s="83"/>
      <c r="K30" s="83"/>
      <c r="L30" s="17"/>
    </row>
    <row r="31" spans="1:12" ht="12.75">
      <c r="A31" s="85">
        <f t="shared" si="0"/>
        <v>30</v>
      </c>
      <c r="B31" s="18">
        <v>58</v>
      </c>
      <c r="C31" s="17" t="s">
        <v>115</v>
      </c>
      <c r="D31" s="17" t="s">
        <v>39</v>
      </c>
      <c r="E31" s="18">
        <v>80</v>
      </c>
      <c r="F31" s="34">
        <v>0.002412152777777778</v>
      </c>
      <c r="G31" s="18"/>
      <c r="H31" s="34"/>
      <c r="I31" s="83"/>
      <c r="J31" s="83"/>
      <c r="K31" s="83"/>
      <c r="L31" s="17"/>
    </row>
    <row r="32" spans="1:12" ht="12.75">
      <c r="A32" s="85">
        <f t="shared" si="0"/>
        <v>31</v>
      </c>
      <c r="B32" s="18">
        <v>38</v>
      </c>
      <c r="C32" s="17" t="s">
        <v>101</v>
      </c>
      <c r="D32" s="17" t="s">
        <v>51</v>
      </c>
      <c r="E32" s="18">
        <v>80</v>
      </c>
      <c r="F32" s="34">
        <v>0.0024489583333333334</v>
      </c>
      <c r="G32" s="18"/>
      <c r="H32" s="34"/>
      <c r="I32" s="83"/>
      <c r="J32" s="83"/>
      <c r="K32" s="83"/>
      <c r="L32" s="17"/>
    </row>
    <row r="33" spans="1:12" ht="12.75">
      <c r="A33" s="85">
        <f t="shared" si="0"/>
        <v>32</v>
      </c>
      <c r="B33" s="18">
        <v>55</v>
      </c>
      <c r="C33" s="17" t="s">
        <v>112</v>
      </c>
      <c r="D33" s="17" t="s">
        <v>38</v>
      </c>
      <c r="E33" s="18">
        <v>80</v>
      </c>
      <c r="F33" s="34">
        <v>0.0028305555555555553</v>
      </c>
      <c r="G33" s="18"/>
      <c r="H33" s="34"/>
      <c r="I33" s="83"/>
      <c r="J33" s="83"/>
      <c r="K33" s="83"/>
      <c r="L33" s="17"/>
    </row>
    <row r="34" spans="1:12" ht="12.75">
      <c r="A34" s="85">
        <f t="shared" si="0"/>
        <v>33</v>
      </c>
      <c r="B34" s="18">
        <v>5</v>
      </c>
      <c r="C34" s="17" t="s">
        <v>72</v>
      </c>
      <c r="D34" s="17" t="s">
        <v>39</v>
      </c>
      <c r="E34" s="18">
        <v>80</v>
      </c>
      <c r="F34" s="34">
        <v>0.0028938657407407407</v>
      </c>
      <c r="G34" s="18"/>
      <c r="H34" s="34"/>
      <c r="I34" s="83"/>
      <c r="J34" s="83"/>
      <c r="K34" s="83"/>
      <c r="L34" s="17"/>
    </row>
    <row r="35" spans="1:12" ht="12.75">
      <c r="A35" s="85">
        <f t="shared" si="0"/>
        <v>34</v>
      </c>
      <c r="B35" s="18">
        <v>4</v>
      </c>
      <c r="C35" s="17" t="s">
        <v>71</v>
      </c>
      <c r="D35" s="17" t="s">
        <v>53</v>
      </c>
      <c r="E35" s="18">
        <v>80</v>
      </c>
      <c r="F35" s="34">
        <v>0.003603472222222222</v>
      </c>
      <c r="G35" s="18"/>
      <c r="H35" s="34"/>
      <c r="I35" s="83"/>
      <c r="J35" s="83"/>
      <c r="K35" s="83"/>
      <c r="L35" s="17"/>
    </row>
    <row r="36" spans="1:12" ht="12.75">
      <c r="A36" s="85">
        <f t="shared" si="0"/>
        <v>35</v>
      </c>
      <c r="B36" s="18">
        <v>54</v>
      </c>
      <c r="C36" s="17" t="s">
        <v>111</v>
      </c>
      <c r="D36" s="17" t="s">
        <v>38</v>
      </c>
      <c r="E36" s="18">
        <v>75</v>
      </c>
      <c r="F36" s="34">
        <v>0.0019223379629629631</v>
      </c>
      <c r="G36" s="18"/>
      <c r="H36" s="34"/>
      <c r="I36" s="83"/>
      <c r="J36" s="83"/>
      <c r="K36" s="83"/>
      <c r="L36" s="17"/>
    </row>
    <row r="37" spans="1:12" ht="12.75">
      <c r="A37" s="85">
        <f t="shared" si="0"/>
        <v>36</v>
      </c>
      <c r="B37" s="18">
        <v>36</v>
      </c>
      <c r="C37" s="17" t="s">
        <v>99</v>
      </c>
      <c r="D37" s="17" t="s">
        <v>53</v>
      </c>
      <c r="E37" s="18">
        <v>75</v>
      </c>
      <c r="F37" s="34">
        <v>0.0023177083333333335</v>
      </c>
      <c r="G37" s="18"/>
      <c r="H37" s="34"/>
      <c r="I37" s="83"/>
      <c r="J37" s="83"/>
      <c r="K37" s="83"/>
      <c r="L37" s="17"/>
    </row>
    <row r="38" spans="1:12" ht="12.75">
      <c r="A38" s="85">
        <f t="shared" si="0"/>
        <v>37</v>
      </c>
      <c r="B38" s="18">
        <v>16</v>
      </c>
      <c r="C38" s="17" t="s">
        <v>83</v>
      </c>
      <c r="D38" s="17" t="s">
        <v>39</v>
      </c>
      <c r="E38" s="18">
        <v>75</v>
      </c>
      <c r="F38" s="34">
        <v>0.0029243055555555554</v>
      </c>
      <c r="G38" s="18"/>
      <c r="H38" s="34"/>
      <c r="I38" s="83"/>
      <c r="J38" s="83"/>
      <c r="K38" s="83"/>
      <c r="L38" s="17"/>
    </row>
    <row r="39" spans="1:12" ht="12.75">
      <c r="A39" s="85">
        <f t="shared" si="0"/>
        <v>38</v>
      </c>
      <c r="B39" s="18">
        <v>15</v>
      </c>
      <c r="C39" s="17" t="s">
        <v>82</v>
      </c>
      <c r="D39" s="17" t="s">
        <v>38</v>
      </c>
      <c r="E39" s="18">
        <v>75</v>
      </c>
      <c r="F39" s="34">
        <v>0.002996990740740741</v>
      </c>
      <c r="G39" s="18"/>
      <c r="H39" s="34"/>
      <c r="I39" s="83"/>
      <c r="J39" s="83"/>
      <c r="K39" s="83"/>
      <c r="L39" s="17"/>
    </row>
    <row r="40" spans="1:12" ht="12.75">
      <c r="A40" s="85">
        <f t="shared" si="0"/>
        <v>39</v>
      </c>
      <c r="B40" s="18">
        <v>37</v>
      </c>
      <c r="C40" s="17" t="s">
        <v>100</v>
      </c>
      <c r="D40" s="17" t="s">
        <v>65</v>
      </c>
      <c r="E40" s="18">
        <v>70</v>
      </c>
      <c r="F40" s="34">
        <v>0.002361111111111111</v>
      </c>
      <c r="G40" s="18"/>
      <c r="H40" s="34"/>
      <c r="I40" s="83"/>
      <c r="J40" s="83"/>
      <c r="K40" s="83"/>
      <c r="L40" s="17"/>
    </row>
    <row r="41" spans="1:12" ht="12.75">
      <c r="A41" s="85">
        <f t="shared" si="0"/>
        <v>40</v>
      </c>
      <c r="B41" s="18">
        <v>7</v>
      </c>
      <c r="C41" s="17" t="s">
        <v>74</v>
      </c>
      <c r="D41" s="17" t="s">
        <v>75</v>
      </c>
      <c r="E41" s="18">
        <v>70</v>
      </c>
      <c r="F41" s="34">
        <v>0.0031542824074074073</v>
      </c>
      <c r="G41" s="18"/>
      <c r="H41" s="34"/>
      <c r="I41" s="83"/>
      <c r="J41" s="83"/>
      <c r="K41" s="83"/>
      <c r="L41" s="17"/>
    </row>
    <row r="42" spans="1:12" ht="12.75">
      <c r="A42" s="85">
        <f t="shared" si="0"/>
        <v>41</v>
      </c>
      <c r="B42" s="18">
        <v>56</v>
      </c>
      <c r="C42" s="17" t="s">
        <v>113</v>
      </c>
      <c r="D42" s="84" t="s">
        <v>41</v>
      </c>
      <c r="E42" s="18">
        <v>70</v>
      </c>
      <c r="F42" s="34">
        <v>0.0032193287037037034</v>
      </c>
      <c r="G42" s="18"/>
      <c r="H42" s="34"/>
      <c r="I42" s="83"/>
      <c r="J42" s="83"/>
      <c r="K42" s="83"/>
      <c r="L42" s="17"/>
    </row>
    <row r="43" spans="1:12" ht="12.75">
      <c r="A43" s="85">
        <f t="shared" si="0"/>
        <v>42</v>
      </c>
      <c r="B43" s="18">
        <v>3</v>
      </c>
      <c r="C43" s="17" t="s">
        <v>70</v>
      </c>
      <c r="D43" s="17" t="s">
        <v>53</v>
      </c>
      <c r="E43" s="18">
        <v>65</v>
      </c>
      <c r="F43" s="34">
        <v>0.0029604166666666668</v>
      </c>
      <c r="G43" s="18"/>
      <c r="H43" s="34"/>
      <c r="I43" s="83"/>
      <c r="J43" s="83"/>
      <c r="K43" s="83"/>
      <c r="L43" s="17"/>
    </row>
    <row r="44" spans="1:12" ht="12.75">
      <c r="A44" s="85">
        <f t="shared" si="0"/>
        <v>43</v>
      </c>
      <c r="B44" s="18">
        <v>9</v>
      </c>
      <c r="C44" s="17" t="s">
        <v>77</v>
      </c>
      <c r="D44" s="17" t="s">
        <v>65</v>
      </c>
      <c r="E44" s="18">
        <v>65</v>
      </c>
      <c r="F44" s="34">
        <v>0.0037850694444444446</v>
      </c>
      <c r="G44" s="18"/>
      <c r="H44" s="34"/>
      <c r="I44" s="83"/>
      <c r="J44" s="83"/>
      <c r="K44" s="83"/>
      <c r="L44" s="17"/>
    </row>
    <row r="45" spans="1:12" ht="12.75">
      <c r="A45" s="85">
        <f t="shared" si="0"/>
        <v>44</v>
      </c>
      <c r="B45" s="18">
        <v>47</v>
      </c>
      <c r="C45" s="17" t="s">
        <v>107</v>
      </c>
      <c r="D45" s="17" t="s">
        <v>65</v>
      </c>
      <c r="E45" s="18">
        <v>60</v>
      </c>
      <c r="F45" s="34">
        <v>0.0026805555555555554</v>
      </c>
      <c r="G45" s="18"/>
      <c r="H45" s="34"/>
      <c r="I45" s="83"/>
      <c r="J45" s="83"/>
      <c r="K45" s="83"/>
      <c r="L45" s="17"/>
    </row>
    <row r="46" spans="1:12" ht="12.75">
      <c r="A46" s="85">
        <f t="shared" si="0"/>
        <v>45</v>
      </c>
      <c r="B46" s="120">
        <v>28</v>
      </c>
      <c r="C46" s="120" t="s">
        <v>93</v>
      </c>
      <c r="D46" s="120" t="s">
        <v>65</v>
      </c>
      <c r="E46" s="18">
        <v>60</v>
      </c>
      <c r="F46" s="34">
        <v>0.0032545138888888884</v>
      </c>
      <c r="G46" s="18"/>
      <c r="H46" s="34"/>
      <c r="I46" s="83"/>
      <c r="J46" s="83"/>
      <c r="K46" s="83"/>
      <c r="L46" s="17"/>
    </row>
    <row r="47" spans="1:12" ht="12.75">
      <c r="A47" s="85">
        <f t="shared" si="0"/>
        <v>46</v>
      </c>
      <c r="B47" s="18">
        <v>44</v>
      </c>
      <c r="C47" s="17" t="s">
        <v>105</v>
      </c>
      <c r="D47" s="17" t="s">
        <v>42</v>
      </c>
      <c r="E47" s="18">
        <v>55</v>
      </c>
      <c r="F47" s="34">
        <v>0.002921064814814815</v>
      </c>
      <c r="G47" s="18"/>
      <c r="H47" s="34"/>
      <c r="I47" s="83"/>
      <c r="J47" s="83"/>
      <c r="K47" s="83"/>
      <c r="L47" s="17"/>
    </row>
  </sheetData>
  <sheetProtection/>
  <printOptions/>
  <pageMargins left="0.7086614173228347" right="0.31496062992125984" top="1.3779527559055118" bottom="0.7874015748031497" header="0.3937007874015748" footer="0.3937007874015748"/>
  <pageSetup orientation="portrait" paperSize="9" r:id="rId2"/>
  <headerFooter alignWithMargins="0">
    <oddHeader>&amp;L
&amp;"MS Sans Serif,Fett Kursiv"Gewicht Ziel Herren&amp;C&amp;"MS Sans Serif,Fett"&amp;14 55. Internationale Deutsche Casting-Meisterschaft
Linstow  19. - 22.08.2010&amp;R
&amp;"MS Sans Serif,Fett Kursiv"Spinning Accuracy Skish Men</oddHeader>
    <oddFooter>&amp;R&amp;O&amp;G
&amp;"Microsoft Sans Serif,Standard"&amp;8Verband Deutscher Sportfischer e. V.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/>
  <dimension ref="A1:L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94" bestFit="1" customWidth="1"/>
    <col min="2" max="2" width="4.7109375" style="94" bestFit="1" customWidth="1"/>
    <col min="3" max="3" width="18.00390625" style="94" bestFit="1" customWidth="1"/>
    <col min="4" max="4" width="24.140625" style="94" bestFit="1" customWidth="1"/>
    <col min="5" max="5" width="10.421875" style="19" bestFit="1" customWidth="1"/>
    <col min="6" max="6" width="9.28125" style="19" bestFit="1" customWidth="1"/>
    <col min="7" max="7" width="9.140625" style="19" bestFit="1" customWidth="1"/>
    <col min="8" max="8" width="9.28125" style="19" bestFit="1" customWidth="1"/>
    <col min="9" max="16384" width="11.421875" style="19" customWidth="1"/>
  </cols>
  <sheetData>
    <row r="1" spans="1:8" s="15" customFormat="1" ht="26.25" customHeight="1">
      <c r="A1" s="91" t="s">
        <v>43</v>
      </c>
      <c r="B1" s="43" t="s">
        <v>21</v>
      </c>
      <c r="C1" s="44" t="s">
        <v>0</v>
      </c>
      <c r="D1" s="44" t="s">
        <v>22</v>
      </c>
      <c r="E1" s="48" t="s">
        <v>12</v>
      </c>
      <c r="F1" s="46" t="s">
        <v>33</v>
      </c>
      <c r="G1" s="43" t="s">
        <v>32</v>
      </c>
      <c r="H1" s="46" t="s">
        <v>33</v>
      </c>
    </row>
    <row r="2" spans="1:12" ht="12.75">
      <c r="A2" s="85">
        <v>1</v>
      </c>
      <c r="B2" s="85">
        <v>61</v>
      </c>
      <c r="C2" s="86" t="s">
        <v>116</v>
      </c>
      <c r="D2" s="86" t="s">
        <v>51</v>
      </c>
      <c r="E2" s="85">
        <v>90</v>
      </c>
      <c r="F2" s="105">
        <v>0.0025</v>
      </c>
      <c r="G2" s="85">
        <v>100</v>
      </c>
      <c r="H2" s="105">
        <v>0.0022537037037037035</v>
      </c>
      <c r="I2" s="83"/>
      <c r="J2" s="83"/>
      <c r="K2" s="83"/>
      <c r="L2" s="17"/>
    </row>
    <row r="3" spans="1:12" ht="12.75">
      <c r="A3" s="85">
        <f>A2+1</f>
        <v>2</v>
      </c>
      <c r="B3" s="85">
        <v>72</v>
      </c>
      <c r="C3" s="86" t="s">
        <v>119</v>
      </c>
      <c r="D3" s="87" t="s">
        <v>40</v>
      </c>
      <c r="E3" s="85">
        <v>85</v>
      </c>
      <c r="F3" s="105">
        <v>0.00482488425925926</v>
      </c>
      <c r="G3" s="85">
        <v>95</v>
      </c>
      <c r="H3" s="105">
        <v>0.004088194444444445</v>
      </c>
      <c r="I3" s="83"/>
      <c r="J3" s="83"/>
      <c r="K3" s="83"/>
      <c r="L3" s="84"/>
    </row>
    <row r="4" spans="1:12" ht="12.75">
      <c r="A4" s="85">
        <f aca="true" t="shared" si="0" ref="A4:A17">A3+1</f>
        <v>3</v>
      </c>
      <c r="B4" s="85">
        <v>101</v>
      </c>
      <c r="C4" s="86" t="s">
        <v>127</v>
      </c>
      <c r="D4" s="87" t="s">
        <v>51</v>
      </c>
      <c r="E4" s="85">
        <v>90</v>
      </c>
      <c r="F4" s="105">
        <v>0.0023763888888888893</v>
      </c>
      <c r="G4" s="85">
        <v>85</v>
      </c>
      <c r="H4" s="105">
        <v>0.001993287037037037</v>
      </c>
      <c r="I4" s="83"/>
      <c r="J4" s="83"/>
      <c r="K4" s="83"/>
      <c r="L4" s="17"/>
    </row>
    <row r="5" spans="1:12" ht="23.25" customHeight="1">
      <c r="A5" s="85">
        <f t="shared" si="0"/>
        <v>4</v>
      </c>
      <c r="B5" s="18">
        <v>71</v>
      </c>
      <c r="C5" s="17" t="s">
        <v>118</v>
      </c>
      <c r="D5" s="17" t="s">
        <v>38</v>
      </c>
      <c r="E5" s="18">
        <v>85</v>
      </c>
      <c r="F5" s="34">
        <v>0.00290474537037037</v>
      </c>
      <c r="G5" s="18">
        <v>70</v>
      </c>
      <c r="H5" s="34">
        <v>0.0025582175925925924</v>
      </c>
      <c r="I5" s="83"/>
      <c r="J5" s="83"/>
      <c r="K5" s="83"/>
      <c r="L5" s="17"/>
    </row>
    <row r="6" spans="1:12" ht="12.75">
      <c r="A6" s="85">
        <f t="shared" si="0"/>
        <v>5</v>
      </c>
      <c r="B6" s="18">
        <v>103</v>
      </c>
      <c r="C6" s="17" t="s">
        <v>129</v>
      </c>
      <c r="D6" s="17" t="s">
        <v>51</v>
      </c>
      <c r="E6" s="30">
        <v>75</v>
      </c>
      <c r="F6" s="31">
        <v>0.0028596064814814816</v>
      </c>
      <c r="G6" s="30">
        <v>60</v>
      </c>
      <c r="H6" s="31">
        <v>0.002848032407407407</v>
      </c>
      <c r="I6" s="83"/>
      <c r="J6" s="83"/>
      <c r="K6" s="83"/>
      <c r="L6" s="17"/>
    </row>
    <row r="7" spans="1:12" ht="12.75">
      <c r="A7" s="85">
        <f t="shared" si="0"/>
        <v>6</v>
      </c>
      <c r="B7" s="18">
        <v>102</v>
      </c>
      <c r="C7" s="17" t="s">
        <v>128</v>
      </c>
      <c r="D7" s="17" t="s">
        <v>65</v>
      </c>
      <c r="E7" s="18">
        <v>75</v>
      </c>
      <c r="F7" s="34">
        <v>0.0029224537037037036</v>
      </c>
      <c r="G7" s="18">
        <v>55</v>
      </c>
      <c r="H7" s="34">
        <v>0.0027423611111111108</v>
      </c>
      <c r="I7" s="83"/>
      <c r="J7" s="83"/>
      <c r="K7" s="83"/>
      <c r="L7" s="17"/>
    </row>
    <row r="8" spans="1:12" ht="12.75">
      <c r="A8" s="85">
        <f t="shared" si="0"/>
        <v>7</v>
      </c>
      <c r="B8" s="18">
        <v>81</v>
      </c>
      <c r="C8" s="17" t="s">
        <v>122</v>
      </c>
      <c r="D8" s="84" t="s">
        <v>38</v>
      </c>
      <c r="E8" s="18">
        <v>75</v>
      </c>
      <c r="F8" s="34">
        <v>0.003377083333333333</v>
      </c>
      <c r="G8" s="18"/>
      <c r="H8" s="34"/>
      <c r="I8" s="83"/>
      <c r="J8" s="83"/>
      <c r="K8" s="83"/>
      <c r="L8" s="17"/>
    </row>
    <row r="9" spans="1:12" ht="12.75">
      <c r="A9" s="85">
        <f t="shared" si="0"/>
        <v>8</v>
      </c>
      <c r="B9" s="18">
        <v>82</v>
      </c>
      <c r="C9" s="17" t="s">
        <v>123</v>
      </c>
      <c r="D9" s="84" t="s">
        <v>38</v>
      </c>
      <c r="E9" s="18">
        <v>70</v>
      </c>
      <c r="F9" s="34">
        <v>0.0033730324074074075</v>
      </c>
      <c r="G9" s="18"/>
      <c r="H9" s="34"/>
      <c r="I9" s="83"/>
      <c r="J9" s="83"/>
      <c r="K9" s="83"/>
      <c r="L9" s="17"/>
    </row>
    <row r="10" spans="1:12" ht="12.75">
      <c r="A10" s="85">
        <f t="shared" si="0"/>
        <v>9</v>
      </c>
      <c r="B10" s="18">
        <v>111</v>
      </c>
      <c r="C10" s="17" t="s">
        <v>130</v>
      </c>
      <c r="D10" s="17" t="s">
        <v>51</v>
      </c>
      <c r="E10" s="30">
        <v>70</v>
      </c>
      <c r="F10" s="31">
        <v>0.004140625</v>
      </c>
      <c r="G10" s="30"/>
      <c r="H10" s="31"/>
      <c r="I10" s="83"/>
      <c r="J10" s="83"/>
      <c r="K10" s="83"/>
      <c r="L10" s="17"/>
    </row>
    <row r="11" spans="1:12" ht="12.75">
      <c r="A11" s="85">
        <f t="shared" si="0"/>
        <v>10</v>
      </c>
      <c r="B11" s="18">
        <v>73</v>
      </c>
      <c r="C11" s="17" t="s">
        <v>120</v>
      </c>
      <c r="D11" s="84" t="s">
        <v>51</v>
      </c>
      <c r="E11" s="18">
        <v>65</v>
      </c>
      <c r="F11" s="34">
        <v>0.0028002314814814817</v>
      </c>
      <c r="G11" s="18"/>
      <c r="H11" s="34"/>
      <c r="I11" s="83"/>
      <c r="J11" s="83"/>
      <c r="K11" s="83"/>
      <c r="L11" s="17"/>
    </row>
    <row r="12" spans="1:12" ht="12.75">
      <c r="A12" s="85">
        <f t="shared" si="0"/>
        <v>11</v>
      </c>
      <c r="B12" s="18">
        <v>93</v>
      </c>
      <c r="C12" s="17" t="s">
        <v>126</v>
      </c>
      <c r="D12" s="84" t="s">
        <v>53</v>
      </c>
      <c r="E12" s="18">
        <v>65</v>
      </c>
      <c r="F12" s="34">
        <v>0.0035214120370370377</v>
      </c>
      <c r="G12" s="18"/>
      <c r="H12" s="34"/>
      <c r="I12" s="83"/>
      <c r="J12" s="83"/>
      <c r="K12" s="83"/>
      <c r="L12" s="17"/>
    </row>
    <row r="13" spans="1:12" ht="12.75">
      <c r="A13" s="85">
        <f t="shared" si="0"/>
        <v>12</v>
      </c>
      <c r="B13" s="18">
        <v>63</v>
      </c>
      <c r="C13" s="84" t="s">
        <v>117</v>
      </c>
      <c r="D13" s="84" t="s">
        <v>38</v>
      </c>
      <c r="E13" s="18">
        <v>65</v>
      </c>
      <c r="F13" s="34">
        <v>0.004023495370370371</v>
      </c>
      <c r="G13" s="18"/>
      <c r="H13" s="34"/>
      <c r="I13" s="83"/>
      <c r="J13" s="83"/>
      <c r="K13" s="83"/>
      <c r="L13" s="17"/>
    </row>
    <row r="14" spans="1:12" ht="12.75">
      <c r="A14" s="85">
        <f t="shared" si="0"/>
        <v>13</v>
      </c>
      <c r="B14" s="18">
        <v>83</v>
      </c>
      <c r="C14" s="17" t="s">
        <v>124</v>
      </c>
      <c r="D14" s="84" t="s">
        <v>75</v>
      </c>
      <c r="E14" s="18">
        <v>50</v>
      </c>
      <c r="F14" s="34">
        <v>0.004786342592592593</v>
      </c>
      <c r="G14" s="18"/>
      <c r="H14" s="34"/>
      <c r="I14" s="83"/>
      <c r="J14" s="83"/>
      <c r="K14" s="83"/>
      <c r="L14" s="17"/>
    </row>
    <row r="15" spans="1:12" ht="12.75">
      <c r="A15" s="85">
        <f t="shared" si="0"/>
        <v>14</v>
      </c>
      <c r="B15" s="18">
        <v>92</v>
      </c>
      <c r="C15" s="17" t="s">
        <v>125</v>
      </c>
      <c r="D15" s="84" t="s">
        <v>38</v>
      </c>
      <c r="E15" s="18">
        <v>45</v>
      </c>
      <c r="F15" s="34">
        <v>0.002956018518518519</v>
      </c>
      <c r="G15" s="18"/>
      <c r="H15" s="34"/>
      <c r="I15" s="83"/>
      <c r="J15" s="83"/>
      <c r="K15" s="83"/>
      <c r="L15" s="83"/>
    </row>
    <row r="16" spans="1:12" ht="12.75">
      <c r="A16" s="85">
        <f t="shared" si="0"/>
        <v>15</v>
      </c>
      <c r="B16" s="18">
        <v>112</v>
      </c>
      <c r="C16" s="17" t="s">
        <v>131</v>
      </c>
      <c r="D16" s="17" t="s">
        <v>38</v>
      </c>
      <c r="E16" s="30">
        <v>45</v>
      </c>
      <c r="F16" s="31">
        <v>0.004049074074074074</v>
      </c>
      <c r="G16" s="30"/>
      <c r="H16" s="31"/>
      <c r="I16" s="83"/>
      <c r="J16" s="83"/>
      <c r="K16" s="83"/>
      <c r="L16" s="83"/>
    </row>
    <row r="17" spans="1:12" ht="12.75">
      <c r="A17" s="85">
        <f t="shared" si="0"/>
        <v>16</v>
      </c>
      <c r="B17" s="18">
        <v>74</v>
      </c>
      <c r="C17" s="17" t="s">
        <v>121</v>
      </c>
      <c r="D17" s="84" t="s">
        <v>65</v>
      </c>
      <c r="E17" s="18">
        <v>0</v>
      </c>
      <c r="F17" s="34"/>
      <c r="G17" s="18"/>
      <c r="H17" s="34"/>
      <c r="I17" s="83"/>
      <c r="J17" s="83"/>
      <c r="K17" s="83"/>
      <c r="L17" s="83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Ziel Damen&amp;C&amp;"Microsoft Sans Serif,Fett"&amp;14 55. Internationale Deutsche Casting-Meisterschaft
Linstow  19. - 22.08.2010&amp;R
&amp;"MS Sans Serif,Fett Kursiv"Spinning Accuracy Skish Ladies</oddHeader>
    <oddFooter>&amp;R&amp;O&amp;G
&amp;"Microsoft Sans Serif,Standard"&amp;8Verband Deutscher Sportfischer e. V.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2010-08-24T18:48:25Z</dcterms:created>
  <dcterms:modified xsi:type="dcterms:W3CDTF">2010-08-26T16:56:07Z</dcterms:modified>
  <cp:category/>
  <cp:version/>
  <cp:contentType/>
  <cp:contentStatus/>
</cp:coreProperties>
</file>