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5" windowWidth="8745" windowHeight="8550" activeTab="0"/>
  </bookViews>
  <sheets>
    <sheet name="LV-Meisterschaft 2012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<sst xmlns="http://schemas.openxmlformats.org/spreadsheetml/2006/main" count="115" uniqueCount="63">
  <si>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</si>
  <si>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</si>
  <si>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</si>
  <si>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</si>
  <si>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</si>
  <si>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</si>
  <si>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</si>
  <si>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</si>
  <si>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</si>
  <si>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</si>
  <si>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LM</t>
  </si>
  <si>
    <t>Kellinghusen</t>
  </si>
  <si>
    <t>Heinz Maire-Hensge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</si>
  <si>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</si>
  <si>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</si>
  <si>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</si>
  <si>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</si>
  <si>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</si>
  <si>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</si>
  <si>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</si>
  <si>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</si>
  <si>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</si>
  <si>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</si>
  <si>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</si>
  <si>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</si>
  <si>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</si>
  <si>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</si>
  <si>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</si>
  <si>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Kevin Wunsch</t>
  </si>
  <si>
    <t>CJW</t>
  </si>
  <si>
    <t>Jürgen Töllner</t>
  </si>
  <si>
    <t>Schwarbstedt</t>
  </si>
  <si>
    <t>Réne Przygoda</t>
  </si>
  <si>
    <t>BJM</t>
  </si>
  <si>
    <t>Timo Lechelt</t>
  </si>
  <si>
    <t>3. Kampf</t>
  </si>
  <si>
    <t>Anna Wunsch</t>
  </si>
  <si>
    <t>Jannik Josten</t>
  </si>
  <si>
    <t>Bremerhaven</t>
  </si>
  <si>
    <t>AJM</t>
  </si>
  <si>
    <t>Jörg Seemann</t>
  </si>
  <si>
    <t>ASV Müden</t>
  </si>
  <si>
    <t>Jan Stenzel</t>
  </si>
  <si>
    <t>Esther Maire</t>
  </si>
  <si>
    <t>Wolfgang Schmidt</t>
  </si>
  <si>
    <t>Michael Brösch</t>
  </si>
  <si>
    <t>Jan Neumann</t>
  </si>
  <si>
    <t>Heinz Oelke</t>
  </si>
  <si>
    <t>Erick Goddäus</t>
  </si>
  <si>
    <t>Klaus Rieckmann</t>
  </si>
  <si>
    <t>Michael Radtke</t>
  </si>
  <si>
    <t>Lutz Nowak</t>
  </si>
  <si>
    <t>Wiebold Visser</t>
  </si>
  <si>
    <t>Erik Kelterer</t>
  </si>
  <si>
    <t>Michelle Hoppstädter</t>
  </si>
  <si>
    <t>Mirko Rost</t>
  </si>
  <si>
    <t>Eyk Lillie</t>
  </si>
  <si>
    <t>DJW</t>
  </si>
  <si>
    <t>Byrge Lillie</t>
  </si>
  <si>
    <t>Erich Lillie</t>
  </si>
  <si>
    <t>2. Durchgang</t>
  </si>
  <si>
    <t>Ahlbeck</t>
  </si>
  <si>
    <t>Katlenburg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</si>
</sst>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4" fillId="0" borderId="11" xfId="0" applyFont="1" applyBorder="1" applyAlignment="1">
      <alignment/>
    </xf>
    <xf numFmtId="2" fontId="0" fillId="33" borderId="16" xfId="0" applyNumberFormat="1" applyFill="1" applyBorder="1" applyAlignment="1" applyProtection="1">
      <alignment/>
      <protection locked="0"/>
    </xf>
    <xf numFmtId="173" fontId="0" fillId="33" borderId="20" xfId="0" applyNumberFormat="1" applyFill="1" applyBorder="1" applyAlignment="1" applyProtection="1">
      <alignment/>
      <protection locked="0"/>
    </xf>
    <xf numFmtId="173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73" fontId="0" fillId="33" borderId="2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/>
      <protection/>
    </xf>
    <xf numFmtId="173" fontId="0" fillId="33" borderId="26" xfId="0" applyNumberFormat="1" applyFill="1" applyBorder="1" applyAlignment="1" applyProtection="1">
      <alignment/>
      <protection/>
    </xf>
    <xf numFmtId="173" fontId="0" fillId="33" borderId="20" xfId="0" applyNumberFormat="1" applyFill="1" applyBorder="1" applyAlignment="1" applyProtection="1">
      <alignment/>
      <protection/>
    </xf>
    <xf numFmtId="173" fontId="0" fillId="33" borderId="23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173" fontId="0" fillId="33" borderId="25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173" fontId="1" fillId="33" borderId="23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4" fillId="0" borderId="28" xfId="0" applyFont="1" applyBorder="1" applyAlignment="1">
      <alignment/>
    </xf>
    <xf numFmtId="2" fontId="0" fillId="33" borderId="19" xfId="0" applyNumberFormat="1" applyFont="1" applyFill="1" applyBorder="1" applyAlignment="1" applyProtection="1">
      <alignment/>
      <protection locked="0"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44" fillId="0" borderId="25" xfId="0" applyFont="1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4" fillId="3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pane ySplit="750" topLeftCell="A1" activePane="bottomLeft" state="split"/>
      <selection pane="topLeft" activeCell="D20" sqref="D20"/>
      <selection pane="bottomLeft" activeCell="O36" sqref="O36"/>
    </sheetView>
  </sheetViews>
  <sheetFormatPr defaultColWidth="11.421875" defaultRowHeight="12.75"/>
  <cols>
    <col min="1" max="1" width="14.8515625" style="0" bestFit="1" customWidth="1"/>
    <col min="2" max="3" width="4.140625" style="0" customWidth="1"/>
    <col min="4" max="4" width="12.57421875" style="0" bestFit="1" customWidth="1"/>
    <col min="5" max="5" width="4.8515625" style="0" customWidth="1"/>
    <col min="6" max="7" width="5.57421875" style="0" bestFit="1" customWidth="1"/>
    <col min="8" max="8" width="7.8515625" style="0" customWidth="1"/>
    <col min="9" max="10" width="4.8515625" style="0" customWidth="1"/>
    <col min="11" max="11" width="5.421875" style="0" customWidth="1"/>
    <col min="12" max="12" width="8.00390625" style="0" customWidth="1"/>
    <col min="13" max="13" width="9.140625" style="0" customWidth="1"/>
    <col min="14" max="14" width="6.57421875" style="0" customWidth="1"/>
    <col min="15" max="15" width="6.421875" style="0" customWidth="1"/>
    <col min="16" max="16" width="8.00390625" style="0" customWidth="1"/>
    <col min="17" max="17" width="6.57421875" style="0" customWidth="1"/>
    <col min="18" max="18" width="8.140625" style="0" customWidth="1"/>
    <col min="19" max="19" width="7.421875" style="0" customWidth="1"/>
    <col min="20" max="20" width="5.28125" style="0" customWidth="1"/>
    <col min="21" max="21" width="5.7109375" style="0" customWidth="1"/>
    <col min="22" max="22" width="7.28125" style="0" customWidth="1"/>
    <col min="23" max="23" width="9.140625" style="0" customWidth="1"/>
  </cols>
  <sheetData>
    <row r="1" spans="1:23" ht="12.75">
      <c r="A1" s="60" t="s">
        <v>0</v>
      </c>
      <c r="B1" s="60" t="s">
        <v>1</v>
      </c>
      <c r="C1" s="65" t="s">
        <v>27</v>
      </c>
      <c r="D1" s="62" t="s">
        <v>2</v>
      </c>
      <c r="E1" s="42" t="s">
        <v>3</v>
      </c>
      <c r="F1" s="58" t="s">
        <v>19</v>
      </c>
      <c r="G1" s="58"/>
      <c r="H1" s="59"/>
      <c r="I1" s="42" t="s">
        <v>4</v>
      </c>
      <c r="J1" s="44" t="s">
        <v>5</v>
      </c>
      <c r="K1" s="48" t="s">
        <v>20</v>
      </c>
      <c r="L1" s="50"/>
      <c r="M1" s="51" t="s">
        <v>7</v>
      </c>
      <c r="N1" s="52" t="s">
        <v>21</v>
      </c>
      <c r="O1" s="53"/>
      <c r="P1" s="54"/>
      <c r="Q1" s="48" t="s">
        <v>22</v>
      </c>
      <c r="R1" s="49"/>
      <c r="S1" s="42" t="s">
        <v>8</v>
      </c>
      <c r="T1" s="44" t="s">
        <v>23</v>
      </c>
      <c r="U1" s="48" t="s">
        <v>24</v>
      </c>
      <c r="V1" s="50"/>
      <c r="W1" s="46" t="s">
        <v>9</v>
      </c>
    </row>
    <row r="2" spans="1:23" ht="12.75">
      <c r="A2" s="61"/>
      <c r="B2" s="61"/>
      <c r="C2" s="66"/>
      <c r="D2" s="63"/>
      <c r="E2" s="64"/>
      <c r="F2" s="9" t="s">
        <v>15</v>
      </c>
      <c r="G2" s="2" t="s">
        <v>16</v>
      </c>
      <c r="H2" s="7" t="s">
        <v>17</v>
      </c>
      <c r="I2" s="43"/>
      <c r="J2" s="45"/>
      <c r="K2" s="10" t="s">
        <v>6</v>
      </c>
      <c r="L2" s="11" t="s">
        <v>18</v>
      </c>
      <c r="M2" s="43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43"/>
      <c r="T2" s="45"/>
      <c r="U2" s="10" t="s">
        <v>6</v>
      </c>
      <c r="V2" s="11" t="s">
        <v>18</v>
      </c>
      <c r="W2" s="47"/>
    </row>
    <row r="3" spans="1:23" ht="12.75">
      <c r="A3" s="3" t="s">
        <v>12</v>
      </c>
      <c r="B3" s="3" t="s">
        <v>10</v>
      </c>
      <c r="C3" s="8"/>
      <c r="D3" s="8" t="s">
        <v>11</v>
      </c>
      <c r="E3" s="28">
        <v>100</v>
      </c>
      <c r="F3" s="38">
        <v>60.45</v>
      </c>
      <c r="G3" s="39">
        <v>56.69</v>
      </c>
      <c r="H3" s="21">
        <f>F3+G3</f>
        <v>117.14</v>
      </c>
      <c r="I3" s="28">
        <v>98</v>
      </c>
      <c r="J3" s="29">
        <v>90</v>
      </c>
      <c r="K3" s="30">
        <v>80.4</v>
      </c>
      <c r="L3" s="22">
        <f>K3*1.5</f>
        <v>120.60000000000001</v>
      </c>
      <c r="M3" s="23">
        <f>E3+H3+I3+J3+L3</f>
        <v>525.74</v>
      </c>
      <c r="N3" s="31">
        <v>66.01</v>
      </c>
      <c r="O3" s="32">
        <v>70.39</v>
      </c>
      <c r="P3" s="21">
        <f>N3+O3</f>
        <v>136.4</v>
      </c>
      <c r="Q3" s="33">
        <v>104.76</v>
      </c>
      <c r="R3" s="24">
        <f>Q3*1.5</f>
        <v>157.14000000000001</v>
      </c>
      <c r="S3" s="25">
        <f>M3+P3+R3</f>
        <v>819.28</v>
      </c>
      <c r="T3" s="29"/>
      <c r="U3" s="33"/>
      <c r="V3" s="26"/>
      <c r="W3" s="27"/>
    </row>
    <row r="4" spans="1:23" ht="12.75">
      <c r="A4" s="3" t="s">
        <v>45</v>
      </c>
      <c r="B4" s="3" t="s">
        <v>10</v>
      </c>
      <c r="C4" s="8"/>
      <c r="D4" s="8"/>
      <c r="E4" s="28">
        <v>90</v>
      </c>
      <c r="F4" s="38">
        <v>64.23</v>
      </c>
      <c r="G4" s="39">
        <v>61.33</v>
      </c>
      <c r="H4" s="21">
        <f>F4+G4</f>
        <v>125.56</v>
      </c>
      <c r="I4" s="28">
        <v>92</v>
      </c>
      <c r="J4" s="29">
        <v>70</v>
      </c>
      <c r="K4" s="30">
        <v>75.87</v>
      </c>
      <c r="L4" s="22">
        <f>K4*1.5</f>
        <v>113.805</v>
      </c>
      <c r="M4" s="23">
        <f>E4+H4+I4+J4+L4</f>
        <v>491.365</v>
      </c>
      <c r="N4" s="31">
        <v>72.06</v>
      </c>
      <c r="O4" s="32">
        <v>71.12</v>
      </c>
      <c r="P4" s="21">
        <f>N4+O4</f>
        <v>143.18</v>
      </c>
      <c r="Q4" s="33">
        <v>109.47</v>
      </c>
      <c r="R4" s="24">
        <f>Q4*1.5</f>
        <v>164.20499999999998</v>
      </c>
      <c r="S4" s="25">
        <f>M4+P4+R4</f>
        <v>798.75</v>
      </c>
      <c r="T4" s="29"/>
      <c r="U4" s="33"/>
      <c r="V4" s="26"/>
      <c r="W4" s="27"/>
    </row>
    <row r="5" spans="1:23" ht="12.75">
      <c r="A5" s="3" t="s">
        <v>46</v>
      </c>
      <c r="B5" s="3" t="s">
        <v>10</v>
      </c>
      <c r="C5" s="8"/>
      <c r="D5" s="8"/>
      <c r="E5" s="28">
        <v>85</v>
      </c>
      <c r="F5" s="38">
        <v>62.84</v>
      </c>
      <c r="G5" s="39">
        <v>60.15</v>
      </c>
      <c r="H5" s="21">
        <f>F5+G5</f>
        <v>122.99000000000001</v>
      </c>
      <c r="I5" s="28">
        <v>98</v>
      </c>
      <c r="J5" s="29">
        <v>80</v>
      </c>
      <c r="K5" s="30">
        <v>76.09</v>
      </c>
      <c r="L5" s="22">
        <f>K5*1.5</f>
        <v>114.135</v>
      </c>
      <c r="M5" s="23">
        <f>E5+H5+I5+J5+L5</f>
        <v>500.125</v>
      </c>
      <c r="N5" s="31">
        <v>74.29</v>
      </c>
      <c r="O5" s="32">
        <v>70.81</v>
      </c>
      <c r="P5" s="21">
        <f>N5+O5</f>
        <v>145.10000000000002</v>
      </c>
      <c r="Q5" s="33">
        <v>107.28</v>
      </c>
      <c r="R5" s="24">
        <f>Q5*1.5</f>
        <v>160.92000000000002</v>
      </c>
      <c r="S5" s="25">
        <f>M5+P5+R5</f>
        <v>806.145</v>
      </c>
      <c r="T5" s="29"/>
      <c r="U5" s="33"/>
      <c r="V5" s="26"/>
      <c r="W5" s="27"/>
    </row>
    <row r="6" spans="1:23" ht="12.75">
      <c r="A6" s="3" t="s">
        <v>53</v>
      </c>
      <c r="B6" s="3" t="s">
        <v>10</v>
      </c>
      <c r="C6" s="8"/>
      <c r="D6" s="8"/>
      <c r="E6" s="28">
        <v>100</v>
      </c>
      <c r="F6" s="38">
        <v>55.99</v>
      </c>
      <c r="G6" s="39">
        <v>55.08</v>
      </c>
      <c r="H6" s="21">
        <f>F6+G6</f>
        <v>111.07</v>
      </c>
      <c r="I6" s="28">
        <v>96</v>
      </c>
      <c r="J6" s="29">
        <v>90</v>
      </c>
      <c r="K6" s="30">
        <v>71.78</v>
      </c>
      <c r="L6" s="22">
        <f>K6*1.5</f>
        <v>107.67</v>
      </c>
      <c r="M6" s="23">
        <f>E6+H6+I6+J6+L6</f>
        <v>504.74</v>
      </c>
      <c r="N6" s="31">
        <v>67.86</v>
      </c>
      <c r="O6" s="32">
        <v>70.67</v>
      </c>
      <c r="P6" s="21">
        <f>N6+O6</f>
        <v>138.53</v>
      </c>
      <c r="Q6" s="33">
        <v>100.65</v>
      </c>
      <c r="R6" s="24">
        <f>Q6*1.5</f>
        <v>150.97500000000002</v>
      </c>
      <c r="S6" s="25">
        <f>M6+P6+R6</f>
        <v>794.245</v>
      </c>
      <c r="T6" s="29"/>
      <c r="U6" s="33"/>
      <c r="V6" s="26"/>
      <c r="W6" s="27"/>
    </row>
    <row r="7" spans="1:23" ht="12.75">
      <c r="A7" s="3" t="s">
        <v>52</v>
      </c>
      <c r="B7" s="3" t="s">
        <v>10</v>
      </c>
      <c r="C7" s="8"/>
      <c r="D7" s="8"/>
      <c r="E7" s="28">
        <v>100</v>
      </c>
      <c r="F7" s="38">
        <v>56.19</v>
      </c>
      <c r="G7" s="39">
        <v>59.39</v>
      </c>
      <c r="H7" s="21">
        <f>F7+G7</f>
        <v>115.58</v>
      </c>
      <c r="I7" s="28">
        <v>100</v>
      </c>
      <c r="J7" s="29">
        <v>95</v>
      </c>
      <c r="K7" s="30">
        <v>78.36</v>
      </c>
      <c r="L7" s="22">
        <f>K7*1.5</f>
        <v>117.53999999999999</v>
      </c>
      <c r="M7" s="23">
        <f>E7+H7+I7+J7+L7</f>
        <v>528.12</v>
      </c>
      <c r="N7" s="31">
        <v>74.44</v>
      </c>
      <c r="O7" s="32">
        <v>71.39</v>
      </c>
      <c r="P7" s="21">
        <f>N7+O7</f>
        <v>145.82999999999998</v>
      </c>
      <c r="Q7" s="33">
        <v>102.77</v>
      </c>
      <c r="R7" s="24">
        <f>Q7*1.5</f>
        <v>154.155</v>
      </c>
      <c r="S7" s="25">
        <f>M7+P7+R7</f>
        <v>828.105</v>
      </c>
      <c r="T7" s="29"/>
      <c r="U7" s="33"/>
      <c r="V7" s="26"/>
      <c r="W7" s="27"/>
    </row>
    <row r="8" spans="1:23" ht="12.75">
      <c r="A8" s="3"/>
      <c r="B8" s="3"/>
      <c r="C8" s="8"/>
      <c r="D8" s="8"/>
      <c r="E8" s="28"/>
      <c r="F8" s="38"/>
      <c r="G8" s="39"/>
      <c r="H8" s="21"/>
      <c r="I8" s="28"/>
      <c r="J8" s="29"/>
      <c r="K8" s="30"/>
      <c r="L8" s="22"/>
      <c r="M8" s="23"/>
      <c r="N8" s="31"/>
      <c r="O8" s="32"/>
      <c r="P8" s="21"/>
      <c r="Q8" s="33"/>
      <c r="R8" s="24"/>
      <c r="S8" s="25"/>
      <c r="T8" s="29"/>
      <c r="U8" s="33"/>
      <c r="V8" s="26"/>
      <c r="W8" s="27"/>
    </row>
    <row r="9" spans="1:23" ht="12.75">
      <c r="A9" s="3" t="s">
        <v>51</v>
      </c>
      <c r="B9" s="3" t="s">
        <v>25</v>
      </c>
      <c r="C9" s="8"/>
      <c r="D9" s="8" t="s">
        <v>61</v>
      </c>
      <c r="E9" s="28">
        <v>85</v>
      </c>
      <c r="F9" s="40">
        <v>35.88</v>
      </c>
      <c r="G9" s="39">
        <v>34.16</v>
      </c>
      <c r="H9" s="21">
        <f aca="true" t="shared" si="0" ref="H9:H15">F9+G9</f>
        <v>70.03999999999999</v>
      </c>
      <c r="I9" s="28">
        <v>88</v>
      </c>
      <c r="J9" s="29">
        <v>70</v>
      </c>
      <c r="K9" s="33">
        <v>67.5</v>
      </c>
      <c r="L9" s="24">
        <f aca="true" t="shared" si="1" ref="L9:L15">K9*1.5</f>
        <v>101.25</v>
      </c>
      <c r="M9" s="25">
        <f aca="true" t="shared" si="2" ref="M9:M15">E9+H9+I9+J9+L9</f>
        <v>414.28999999999996</v>
      </c>
      <c r="N9" s="31">
        <v>51.42</v>
      </c>
      <c r="O9" s="32">
        <v>52.64</v>
      </c>
      <c r="P9" s="21">
        <f aca="true" t="shared" si="3" ref="P9:P15">N9+O9</f>
        <v>104.06</v>
      </c>
      <c r="Q9" s="33">
        <v>73.48</v>
      </c>
      <c r="R9" s="24">
        <f aca="true" t="shared" si="4" ref="R9:R15">Q9*1.5</f>
        <v>110.22</v>
      </c>
      <c r="S9" s="25">
        <f aca="true" t="shared" si="5" ref="S9:S15">M9+P9+R9</f>
        <v>628.5699999999999</v>
      </c>
      <c r="T9" s="29"/>
      <c r="U9" s="33"/>
      <c r="V9" s="26"/>
      <c r="W9" s="27"/>
    </row>
    <row r="10" spans="1:23" ht="12.75">
      <c r="A10" s="3" t="s">
        <v>47</v>
      </c>
      <c r="B10" s="3" t="s">
        <v>25</v>
      </c>
      <c r="C10" s="8"/>
      <c r="D10" s="8"/>
      <c r="E10" s="28">
        <v>100</v>
      </c>
      <c r="F10" s="40">
        <v>50.45</v>
      </c>
      <c r="G10" s="39">
        <v>54.13</v>
      </c>
      <c r="H10" s="21">
        <f t="shared" si="0"/>
        <v>104.58000000000001</v>
      </c>
      <c r="I10" s="28">
        <v>88</v>
      </c>
      <c r="J10" s="29">
        <v>65</v>
      </c>
      <c r="K10" s="33">
        <v>56.74</v>
      </c>
      <c r="L10" s="24">
        <f t="shared" si="1"/>
        <v>85.11</v>
      </c>
      <c r="M10" s="25">
        <f t="shared" si="2"/>
        <v>442.69000000000005</v>
      </c>
      <c r="N10" s="31">
        <v>61.26</v>
      </c>
      <c r="O10" s="32">
        <v>61.08</v>
      </c>
      <c r="P10" s="21">
        <f t="shared" si="3"/>
        <v>122.34</v>
      </c>
      <c r="Q10" s="33">
        <v>99.91</v>
      </c>
      <c r="R10" s="24">
        <f t="shared" si="4"/>
        <v>149.865</v>
      </c>
      <c r="S10" s="25">
        <f t="shared" si="5"/>
        <v>714.8950000000001</v>
      </c>
      <c r="T10" s="29"/>
      <c r="U10" s="33"/>
      <c r="V10" s="26"/>
      <c r="W10" s="27"/>
    </row>
    <row r="11" spans="1:23" ht="12.75">
      <c r="A11" s="3" t="s">
        <v>48</v>
      </c>
      <c r="B11" s="3" t="s">
        <v>25</v>
      </c>
      <c r="C11" s="8"/>
      <c r="D11" s="8"/>
      <c r="E11" s="28">
        <v>75</v>
      </c>
      <c r="F11" s="40">
        <v>47.89</v>
      </c>
      <c r="G11" s="39">
        <v>48.37</v>
      </c>
      <c r="H11" s="21">
        <f t="shared" si="0"/>
        <v>96.25999999999999</v>
      </c>
      <c r="I11" s="28">
        <v>72</v>
      </c>
      <c r="J11" s="29">
        <v>45</v>
      </c>
      <c r="K11" s="33">
        <v>48.38</v>
      </c>
      <c r="L11" s="24">
        <f t="shared" si="1"/>
        <v>72.57000000000001</v>
      </c>
      <c r="M11" s="25">
        <f t="shared" si="2"/>
        <v>360.83</v>
      </c>
      <c r="N11" s="31">
        <v>56.37</v>
      </c>
      <c r="O11" s="32">
        <v>53.57</v>
      </c>
      <c r="P11" s="21">
        <f t="shared" si="3"/>
        <v>109.94</v>
      </c>
      <c r="Q11" s="33">
        <v>88.82</v>
      </c>
      <c r="R11" s="24">
        <f t="shared" si="4"/>
        <v>133.23</v>
      </c>
      <c r="S11" s="25">
        <f t="shared" si="5"/>
        <v>604</v>
      </c>
      <c r="T11" s="29"/>
      <c r="U11" s="33"/>
      <c r="V11" s="26"/>
      <c r="W11" s="27"/>
    </row>
    <row r="12" spans="1:23" ht="12.75">
      <c r="A12" s="3" t="s">
        <v>44</v>
      </c>
      <c r="B12" s="3" t="s">
        <v>25</v>
      </c>
      <c r="C12" s="8"/>
      <c r="D12" s="8" t="s">
        <v>38</v>
      </c>
      <c r="E12" s="28">
        <v>95</v>
      </c>
      <c r="F12" s="40">
        <v>49.78</v>
      </c>
      <c r="G12" s="39">
        <v>49.18</v>
      </c>
      <c r="H12" s="21">
        <f t="shared" si="0"/>
        <v>98.96000000000001</v>
      </c>
      <c r="I12" s="28">
        <v>88</v>
      </c>
      <c r="J12" s="29">
        <v>70</v>
      </c>
      <c r="K12" s="33">
        <v>56.24</v>
      </c>
      <c r="L12" s="24">
        <f t="shared" si="1"/>
        <v>84.36</v>
      </c>
      <c r="M12" s="25">
        <f t="shared" si="2"/>
        <v>436.32000000000005</v>
      </c>
      <c r="N12" s="31">
        <v>58.47</v>
      </c>
      <c r="O12" s="32">
        <v>58.5</v>
      </c>
      <c r="P12" s="21">
        <f t="shared" si="3"/>
        <v>116.97</v>
      </c>
      <c r="Q12" s="33">
        <v>82.06</v>
      </c>
      <c r="R12" s="24">
        <f t="shared" si="4"/>
        <v>123.09</v>
      </c>
      <c r="S12" s="25">
        <f t="shared" si="5"/>
        <v>676.3800000000001</v>
      </c>
      <c r="T12" s="29"/>
      <c r="U12" s="33"/>
      <c r="V12" s="26"/>
      <c r="W12" s="27"/>
    </row>
    <row r="13" spans="1:23" ht="12.75">
      <c r="A13" s="3" t="s">
        <v>49</v>
      </c>
      <c r="B13" s="3" t="s">
        <v>25</v>
      </c>
      <c r="C13" s="8"/>
      <c r="D13" s="8"/>
      <c r="E13" s="28">
        <v>65</v>
      </c>
      <c r="F13" s="40">
        <v>46.86</v>
      </c>
      <c r="G13" s="39">
        <v>46.21</v>
      </c>
      <c r="H13" s="21">
        <f t="shared" si="0"/>
        <v>93.07</v>
      </c>
      <c r="I13" s="28">
        <v>96</v>
      </c>
      <c r="J13" s="29">
        <v>75</v>
      </c>
      <c r="K13" s="33">
        <v>52.93</v>
      </c>
      <c r="L13" s="24">
        <f t="shared" si="1"/>
        <v>79.395</v>
      </c>
      <c r="M13" s="25">
        <f t="shared" si="2"/>
        <v>408.465</v>
      </c>
      <c r="N13" s="31">
        <v>56.95</v>
      </c>
      <c r="O13" s="32">
        <v>55.51</v>
      </c>
      <c r="P13" s="21">
        <f t="shared" si="3"/>
        <v>112.46000000000001</v>
      </c>
      <c r="Q13" s="33">
        <v>94.92</v>
      </c>
      <c r="R13" s="24">
        <f t="shared" si="4"/>
        <v>142.38</v>
      </c>
      <c r="S13" s="25">
        <f t="shared" si="5"/>
        <v>663.305</v>
      </c>
      <c r="T13" s="29"/>
      <c r="U13" s="33"/>
      <c r="V13" s="26"/>
      <c r="W13" s="27"/>
    </row>
    <row r="14" spans="1:23" ht="12.75">
      <c r="A14" s="3" t="s">
        <v>50</v>
      </c>
      <c r="B14" s="3" t="s">
        <v>25</v>
      </c>
      <c r="C14" s="8"/>
      <c r="D14" s="8" t="s">
        <v>61</v>
      </c>
      <c r="E14" s="28">
        <v>40</v>
      </c>
      <c r="F14" s="40">
        <v>31.9</v>
      </c>
      <c r="G14" s="39">
        <v>32.03</v>
      </c>
      <c r="H14" s="21">
        <f t="shared" si="0"/>
        <v>63.93</v>
      </c>
      <c r="I14" s="28">
        <v>68</v>
      </c>
      <c r="J14" s="29">
        <v>45</v>
      </c>
      <c r="K14" s="33">
        <v>48.86</v>
      </c>
      <c r="L14" s="24">
        <f t="shared" si="1"/>
        <v>73.28999999999999</v>
      </c>
      <c r="M14" s="25">
        <f t="shared" si="2"/>
        <v>290.22</v>
      </c>
      <c r="N14" s="31">
        <v>47.92</v>
      </c>
      <c r="O14" s="32">
        <v>47.51</v>
      </c>
      <c r="P14" s="21">
        <f t="shared" si="3"/>
        <v>95.43</v>
      </c>
      <c r="Q14" s="33">
        <v>71.93</v>
      </c>
      <c r="R14" s="24">
        <f t="shared" si="4"/>
        <v>107.89500000000001</v>
      </c>
      <c r="S14" s="25">
        <f t="shared" si="5"/>
        <v>493.5450000000001</v>
      </c>
      <c r="T14" s="29"/>
      <c r="U14" s="33"/>
      <c r="V14" s="26"/>
      <c r="W14" s="27"/>
    </row>
    <row r="15" spans="1:23" ht="12.75">
      <c r="A15" s="3" t="s">
        <v>30</v>
      </c>
      <c r="B15" s="3" t="s">
        <v>25</v>
      </c>
      <c r="C15" s="8"/>
      <c r="D15" s="8" t="s">
        <v>31</v>
      </c>
      <c r="E15" s="28">
        <v>85</v>
      </c>
      <c r="F15" s="40">
        <v>49.84</v>
      </c>
      <c r="G15" s="39">
        <v>51.11</v>
      </c>
      <c r="H15" s="21">
        <f t="shared" si="0"/>
        <v>100.95</v>
      </c>
      <c r="I15" s="28">
        <v>88</v>
      </c>
      <c r="J15" s="29">
        <v>70</v>
      </c>
      <c r="K15" s="33">
        <v>65.04</v>
      </c>
      <c r="L15" s="24">
        <f t="shared" si="1"/>
        <v>97.56</v>
      </c>
      <c r="M15" s="25">
        <f t="shared" si="2"/>
        <v>441.51</v>
      </c>
      <c r="N15" s="31">
        <v>64.23</v>
      </c>
      <c r="O15" s="32">
        <v>62.14</v>
      </c>
      <c r="P15" s="21">
        <f t="shared" si="3"/>
        <v>126.37</v>
      </c>
      <c r="Q15" s="33">
        <v>101.61</v>
      </c>
      <c r="R15" s="24">
        <f t="shared" si="4"/>
        <v>152.415</v>
      </c>
      <c r="S15" s="25">
        <f t="shared" si="5"/>
        <v>720.295</v>
      </c>
      <c r="T15" s="29"/>
      <c r="U15" s="33"/>
      <c r="V15" s="26"/>
      <c r="W15" s="27"/>
    </row>
    <row r="16" spans="1:23" ht="12.75">
      <c r="A16" s="3"/>
      <c r="B16" s="3"/>
      <c r="C16" s="8"/>
      <c r="D16" s="8"/>
      <c r="E16" s="28"/>
      <c r="F16" s="40"/>
      <c r="G16" s="39"/>
      <c r="H16" s="21"/>
      <c r="I16" s="28"/>
      <c r="J16" s="29"/>
      <c r="K16" s="33"/>
      <c r="L16" s="24"/>
      <c r="M16" s="25"/>
      <c r="N16" s="31"/>
      <c r="O16" s="32"/>
      <c r="P16" s="21"/>
      <c r="Q16" s="33"/>
      <c r="R16" s="24"/>
      <c r="S16" s="25"/>
      <c r="T16" s="29"/>
      <c r="U16" s="33"/>
      <c r="V16" s="26"/>
      <c r="W16" s="27"/>
    </row>
    <row r="17" spans="1:23" ht="12.75">
      <c r="A17" s="3" t="s">
        <v>43</v>
      </c>
      <c r="B17" s="3" t="s">
        <v>25</v>
      </c>
      <c r="C17" s="8"/>
      <c r="D17" s="8" t="s">
        <v>11</v>
      </c>
      <c r="E17" s="28">
        <v>80</v>
      </c>
      <c r="F17" s="40">
        <v>41.41</v>
      </c>
      <c r="G17" s="39">
        <v>38.67</v>
      </c>
      <c r="H17" s="21">
        <f>F17+G17</f>
        <v>80.08</v>
      </c>
      <c r="I17" s="28">
        <v>84</v>
      </c>
      <c r="J17" s="29">
        <v>85</v>
      </c>
      <c r="K17" s="37">
        <v>62.79</v>
      </c>
      <c r="L17" s="24">
        <f>K17*1.5</f>
        <v>94.185</v>
      </c>
      <c r="M17" s="25">
        <f>E17+H17+I17+J17+L17</f>
        <v>423.265</v>
      </c>
      <c r="N17" s="31"/>
      <c r="O17" s="32"/>
      <c r="P17" s="21">
        <f>N17+O17</f>
        <v>0</v>
      </c>
      <c r="Q17" s="33"/>
      <c r="R17" s="24">
        <f>Q17*1.5</f>
        <v>0</v>
      </c>
      <c r="S17" s="25">
        <f>M17+P17+R17</f>
        <v>423.265</v>
      </c>
      <c r="T17" s="29"/>
      <c r="U17" s="33"/>
      <c r="V17" s="26"/>
      <c r="W17" s="27"/>
    </row>
    <row r="18" spans="1:23" ht="12.75">
      <c r="A18" s="3"/>
      <c r="B18" s="3"/>
      <c r="C18" s="8"/>
      <c r="D18" s="8"/>
      <c r="E18" s="28"/>
      <c r="F18" s="40"/>
      <c r="G18" s="39"/>
      <c r="H18" s="21"/>
      <c r="I18" s="28"/>
      <c r="J18" s="29"/>
      <c r="K18" s="37"/>
      <c r="L18" s="24"/>
      <c r="M18" s="25"/>
      <c r="N18" s="31"/>
      <c r="O18" s="32"/>
      <c r="P18" s="21"/>
      <c r="Q18" s="33"/>
      <c r="R18" s="24"/>
      <c r="S18" s="25"/>
      <c r="T18" s="29"/>
      <c r="U18" s="33"/>
      <c r="V18" s="26"/>
      <c r="W18" s="27"/>
    </row>
    <row r="19" spans="1:23" ht="12.75">
      <c r="A19" s="3" t="s">
        <v>40</v>
      </c>
      <c r="B19" s="3" t="s">
        <v>26</v>
      </c>
      <c r="C19" s="8"/>
      <c r="D19" s="8" t="s">
        <v>41</v>
      </c>
      <c r="E19" s="28">
        <v>30</v>
      </c>
      <c r="F19" s="40">
        <v>34.86</v>
      </c>
      <c r="G19" s="39">
        <v>35.81</v>
      </c>
      <c r="H19" s="21">
        <f>F19+G19</f>
        <v>70.67</v>
      </c>
      <c r="I19" s="28">
        <v>50</v>
      </c>
      <c r="J19" s="29">
        <v>40</v>
      </c>
      <c r="K19" s="33">
        <v>56.64</v>
      </c>
      <c r="L19" s="24">
        <f>K19*1.5</f>
        <v>84.96000000000001</v>
      </c>
      <c r="M19" s="25">
        <f>E19+H19+I19+J19+L19</f>
        <v>275.63</v>
      </c>
      <c r="N19" s="31">
        <v>52.77</v>
      </c>
      <c r="O19" s="32">
        <v>49.13</v>
      </c>
      <c r="P19" s="21">
        <f>N19+O19</f>
        <v>101.9</v>
      </c>
      <c r="Q19" s="33">
        <v>70.73</v>
      </c>
      <c r="R19" s="24">
        <f>Q19*1.5</f>
        <v>106.095</v>
      </c>
      <c r="S19" s="25">
        <f>M19+P19+R19</f>
        <v>483.625</v>
      </c>
      <c r="T19" s="29"/>
      <c r="U19" s="33"/>
      <c r="V19" s="26"/>
      <c r="W19" s="27"/>
    </row>
    <row r="20" spans="1:23" ht="12.75">
      <c r="A20" s="3" t="s">
        <v>59</v>
      </c>
      <c r="B20" s="3" t="s">
        <v>26</v>
      </c>
      <c r="C20" s="8"/>
      <c r="D20" s="8" t="s">
        <v>62</v>
      </c>
      <c r="E20" s="28"/>
      <c r="F20" s="40"/>
      <c r="G20" s="39"/>
      <c r="H20" s="21">
        <f>F20+G20</f>
        <v>0</v>
      </c>
      <c r="I20" s="28">
        <v>74</v>
      </c>
      <c r="J20" s="29">
        <v>35</v>
      </c>
      <c r="K20" s="33">
        <v>55.44</v>
      </c>
      <c r="L20" s="24">
        <f>K20*1.5</f>
        <v>83.16</v>
      </c>
      <c r="M20" s="25">
        <f>E20+H20+I20+J20+L20</f>
        <v>192.16</v>
      </c>
      <c r="N20" s="31"/>
      <c r="O20" s="32"/>
      <c r="P20" s="21">
        <f>N20+O20</f>
        <v>0</v>
      </c>
      <c r="Q20" s="33"/>
      <c r="R20" s="24">
        <f>Q20*1.5</f>
        <v>0</v>
      </c>
      <c r="S20" s="25">
        <f>M20+P20+R20</f>
        <v>192.16</v>
      </c>
      <c r="T20" s="29"/>
      <c r="U20" s="33"/>
      <c r="V20" s="26"/>
      <c r="W20" s="27"/>
    </row>
    <row r="21" spans="1:23" ht="12.75">
      <c r="A21" s="3"/>
      <c r="B21" s="3"/>
      <c r="C21" s="8"/>
      <c r="D21" s="8"/>
      <c r="E21" s="28"/>
      <c r="F21" s="40"/>
      <c r="G21" s="39"/>
      <c r="H21" s="21"/>
      <c r="I21" s="28"/>
      <c r="J21" s="29"/>
      <c r="K21" s="33"/>
      <c r="L21" s="24"/>
      <c r="M21" s="25"/>
      <c r="N21" s="31">
        <f>L19+J19+I19</f>
        <v>174.96</v>
      </c>
      <c r="O21" s="32"/>
      <c r="P21" s="21"/>
      <c r="Q21" s="33"/>
      <c r="R21" s="24"/>
      <c r="S21" s="25"/>
      <c r="T21" s="29"/>
      <c r="U21" s="33"/>
      <c r="V21" s="26"/>
      <c r="W21" s="27"/>
    </row>
    <row r="22" spans="1:23" ht="12.75">
      <c r="A22" s="14" t="s">
        <v>32</v>
      </c>
      <c r="B22" s="3" t="s">
        <v>39</v>
      </c>
      <c r="C22" s="8">
        <v>1995</v>
      </c>
      <c r="D22" s="8" t="s">
        <v>11</v>
      </c>
      <c r="E22" s="28">
        <v>20</v>
      </c>
      <c r="F22" s="40">
        <v>36.57</v>
      </c>
      <c r="G22" s="39">
        <v>35.65</v>
      </c>
      <c r="H22" s="21">
        <f>F22+G22</f>
        <v>72.22</v>
      </c>
      <c r="I22" s="28">
        <v>52</v>
      </c>
      <c r="J22" s="29">
        <v>15</v>
      </c>
      <c r="K22" s="33">
        <v>49.5</v>
      </c>
      <c r="L22" s="24">
        <f>K22*1.5</f>
        <v>74.25</v>
      </c>
      <c r="M22" s="25">
        <f>E22+H22+I22+J22+L22</f>
        <v>233.47</v>
      </c>
      <c r="N22" s="31">
        <v>0</v>
      </c>
      <c r="O22" s="32">
        <v>0</v>
      </c>
      <c r="P22" s="21">
        <f>N22+O22</f>
        <v>0</v>
      </c>
      <c r="Q22" s="33">
        <v>53.02</v>
      </c>
      <c r="R22" s="24">
        <f>Q22*1.5</f>
        <v>79.53</v>
      </c>
      <c r="S22" s="25">
        <f>M22+P22+R22</f>
        <v>313</v>
      </c>
      <c r="T22" s="29"/>
      <c r="U22" s="33"/>
      <c r="V22" s="26"/>
      <c r="W22" s="27"/>
    </row>
    <row r="23" spans="1:23" ht="12.75">
      <c r="A23" s="14"/>
      <c r="B23" s="3"/>
      <c r="C23" s="8"/>
      <c r="D23" s="8"/>
      <c r="E23" s="28"/>
      <c r="F23" s="40"/>
      <c r="G23" s="39"/>
      <c r="H23" s="21"/>
      <c r="I23" s="28"/>
      <c r="J23" s="29"/>
      <c r="K23" s="33"/>
      <c r="L23" s="24"/>
      <c r="M23" s="25"/>
      <c r="N23" s="31"/>
      <c r="O23" s="32"/>
      <c r="P23" s="21"/>
      <c r="Q23" s="33"/>
      <c r="R23" s="24"/>
      <c r="S23" s="25"/>
      <c r="T23" s="29"/>
      <c r="U23" s="33"/>
      <c r="V23" s="26"/>
      <c r="W23" s="27"/>
    </row>
    <row r="24" spans="1:23" ht="12.75">
      <c r="A24" s="36" t="s">
        <v>54</v>
      </c>
      <c r="B24" s="35" t="s">
        <v>13</v>
      </c>
      <c r="C24" s="8">
        <v>1998</v>
      </c>
      <c r="D24" s="8" t="s">
        <v>61</v>
      </c>
      <c r="E24" s="28"/>
      <c r="F24" s="40"/>
      <c r="G24" s="39"/>
      <c r="H24" s="21">
        <f aca="true" t="shared" si="6" ref="H24:H29">F24+G24</f>
        <v>0</v>
      </c>
      <c r="I24" s="28">
        <v>56</v>
      </c>
      <c r="J24" s="29">
        <v>45</v>
      </c>
      <c r="K24" s="33">
        <v>47.95</v>
      </c>
      <c r="L24" s="24">
        <f aca="true" t="shared" si="7" ref="L24:L29">K24*1.5</f>
        <v>71.92500000000001</v>
      </c>
      <c r="M24" s="25">
        <f aca="true" t="shared" si="8" ref="M24:M29">E24+H24+I24+J24+L24</f>
        <v>172.925</v>
      </c>
      <c r="N24" s="31">
        <f>L24+J24+I24</f>
        <v>172.925</v>
      </c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13" t="s">
        <v>34</v>
      </c>
      <c r="B25" s="3" t="s">
        <v>13</v>
      </c>
      <c r="C25" s="8">
        <v>1998</v>
      </c>
      <c r="D25" s="8" t="s">
        <v>11</v>
      </c>
      <c r="E25" s="28">
        <v>50</v>
      </c>
      <c r="F25" s="40">
        <v>34.43</v>
      </c>
      <c r="G25" s="39">
        <v>35.31</v>
      </c>
      <c r="H25" s="21">
        <f t="shared" si="6"/>
        <v>69.74000000000001</v>
      </c>
      <c r="I25" s="28">
        <v>84</v>
      </c>
      <c r="J25" s="29">
        <v>80</v>
      </c>
      <c r="K25" s="33">
        <v>58.76</v>
      </c>
      <c r="L25" s="24">
        <f t="shared" si="7"/>
        <v>88.14</v>
      </c>
      <c r="M25" s="25">
        <f t="shared" si="8"/>
        <v>371.88</v>
      </c>
      <c r="N25" s="31">
        <f>L25+J25+I25</f>
        <v>252.14</v>
      </c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 t="s">
        <v>36</v>
      </c>
      <c r="B26" s="3" t="s">
        <v>29</v>
      </c>
      <c r="C26" s="8">
        <v>1998</v>
      </c>
      <c r="D26" s="8" t="s">
        <v>11</v>
      </c>
      <c r="E26" s="28">
        <v>35</v>
      </c>
      <c r="F26" s="40">
        <v>29.87</v>
      </c>
      <c r="G26" s="39">
        <v>32.64</v>
      </c>
      <c r="H26" s="21">
        <f t="shared" si="6"/>
        <v>62.510000000000005</v>
      </c>
      <c r="I26" s="28">
        <v>40</v>
      </c>
      <c r="J26" s="29">
        <v>25</v>
      </c>
      <c r="K26" s="33">
        <v>53.22</v>
      </c>
      <c r="L26" s="24">
        <f t="shared" si="7"/>
        <v>79.83</v>
      </c>
      <c r="M26" s="25">
        <f t="shared" si="8"/>
        <v>242.33999999999997</v>
      </c>
      <c r="N26" s="31">
        <f>L26+J26+I26</f>
        <v>144.82999999999998</v>
      </c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15" t="s">
        <v>37</v>
      </c>
      <c r="B27" s="3" t="s">
        <v>33</v>
      </c>
      <c r="C27" s="8">
        <v>1997</v>
      </c>
      <c r="D27" s="8" t="s">
        <v>31</v>
      </c>
      <c r="E27" s="28">
        <v>30</v>
      </c>
      <c r="F27" s="40">
        <v>40.47</v>
      </c>
      <c r="G27" s="39">
        <v>40.49</v>
      </c>
      <c r="H27" s="21">
        <f t="shared" si="6"/>
        <v>80.96000000000001</v>
      </c>
      <c r="I27" s="28">
        <v>86</v>
      </c>
      <c r="J27" s="29">
        <v>80</v>
      </c>
      <c r="K27" s="33">
        <v>60.03</v>
      </c>
      <c r="L27" s="24">
        <f t="shared" si="7"/>
        <v>90.045</v>
      </c>
      <c r="M27" s="25">
        <f t="shared" si="8"/>
        <v>367.00500000000005</v>
      </c>
      <c r="N27" s="31"/>
      <c r="O27" s="32"/>
      <c r="P27" s="21"/>
      <c r="Q27" s="33"/>
      <c r="R27" s="24"/>
      <c r="S27" s="25"/>
      <c r="T27" s="29"/>
      <c r="U27" s="33"/>
      <c r="V27" s="26"/>
      <c r="W27" s="27"/>
    </row>
    <row r="28" spans="1:23" ht="12.75">
      <c r="A28" s="15" t="s">
        <v>28</v>
      </c>
      <c r="B28" s="3" t="s">
        <v>33</v>
      </c>
      <c r="C28" s="8">
        <v>1997</v>
      </c>
      <c r="D28" s="8" t="s">
        <v>11</v>
      </c>
      <c r="E28" s="28">
        <v>15</v>
      </c>
      <c r="F28" s="40">
        <v>38.96</v>
      </c>
      <c r="G28" s="39">
        <v>40.24</v>
      </c>
      <c r="H28" s="21">
        <f t="shared" si="6"/>
        <v>79.2</v>
      </c>
      <c r="I28" s="28">
        <v>70</v>
      </c>
      <c r="J28" s="29">
        <v>20</v>
      </c>
      <c r="K28" s="33">
        <v>61.1</v>
      </c>
      <c r="L28" s="24">
        <f t="shared" si="7"/>
        <v>91.65</v>
      </c>
      <c r="M28" s="25">
        <f t="shared" si="8"/>
        <v>275.85</v>
      </c>
      <c r="N28" s="31"/>
      <c r="O28" s="32"/>
      <c r="P28" s="21"/>
      <c r="Q28" s="33"/>
      <c r="R28" s="24"/>
      <c r="S28" s="25"/>
      <c r="T28" s="29"/>
      <c r="U28" s="33"/>
      <c r="V28" s="26"/>
      <c r="W28" s="27"/>
    </row>
    <row r="29" spans="1:23" ht="12.75">
      <c r="A29" s="36" t="s">
        <v>55</v>
      </c>
      <c r="B29" s="35" t="s">
        <v>33</v>
      </c>
      <c r="C29" s="8">
        <v>1997</v>
      </c>
      <c r="D29" s="8" t="s">
        <v>61</v>
      </c>
      <c r="E29" s="28">
        <v>35</v>
      </c>
      <c r="F29" s="40">
        <v>36.66</v>
      </c>
      <c r="G29" s="39">
        <v>35.46</v>
      </c>
      <c r="H29" s="21">
        <f t="shared" si="6"/>
        <v>72.12</v>
      </c>
      <c r="I29" s="28">
        <v>60</v>
      </c>
      <c r="J29" s="29">
        <v>60</v>
      </c>
      <c r="K29" s="33">
        <v>49.34</v>
      </c>
      <c r="L29" s="24">
        <f t="shared" si="7"/>
        <v>74.01</v>
      </c>
      <c r="M29" s="25">
        <f t="shared" si="8"/>
        <v>301.13</v>
      </c>
      <c r="N29" s="31">
        <v>51.84</v>
      </c>
      <c r="O29" s="32">
        <v>56.72</v>
      </c>
      <c r="P29" s="21">
        <f>N29+O29</f>
        <v>108.56</v>
      </c>
      <c r="Q29" s="33">
        <v>75.73</v>
      </c>
      <c r="R29" s="24">
        <f>Q29*1.5</f>
        <v>113.595</v>
      </c>
      <c r="S29" s="25">
        <f>M29+P29+R29</f>
        <v>523.285</v>
      </c>
      <c r="T29" s="29"/>
      <c r="U29" s="33"/>
      <c r="V29" s="26"/>
      <c r="W29" s="27"/>
    </row>
    <row r="30" spans="1:23" ht="12.75">
      <c r="A30" s="41"/>
      <c r="B30" s="35"/>
      <c r="C30" s="8"/>
      <c r="D30" s="8"/>
      <c r="E30" s="28"/>
      <c r="F30" s="40"/>
      <c r="G30" s="39"/>
      <c r="H30" s="21"/>
      <c r="I30" s="28"/>
      <c r="J30" s="29"/>
      <c r="K30" s="33"/>
      <c r="L30" s="24"/>
      <c r="M30" s="25"/>
      <c r="N30" s="31"/>
      <c r="O30" s="32"/>
      <c r="P30" s="21"/>
      <c r="Q30" s="33"/>
      <c r="R30" s="24"/>
      <c r="S30" s="25"/>
      <c r="T30" s="29"/>
      <c r="U30" s="33"/>
      <c r="V30" s="26"/>
      <c r="W30" s="27"/>
    </row>
    <row r="31" spans="1:23" ht="12.75">
      <c r="A31" s="3" t="s">
        <v>56</v>
      </c>
      <c r="B31" s="35" t="s">
        <v>14</v>
      </c>
      <c r="C31" s="8">
        <v>2000</v>
      </c>
      <c r="D31" s="8" t="s">
        <v>62</v>
      </c>
      <c r="E31" s="28"/>
      <c r="F31" s="40"/>
      <c r="G31" s="39"/>
      <c r="H31" s="21">
        <f>F31+G31</f>
        <v>0</v>
      </c>
      <c r="I31" s="28">
        <v>64</v>
      </c>
      <c r="J31" s="29">
        <v>40</v>
      </c>
      <c r="K31" s="33">
        <v>44.16</v>
      </c>
      <c r="L31" s="24">
        <f>K31*1.5</f>
        <v>66.24</v>
      </c>
      <c r="M31" s="25">
        <f>E31+H31+I31+J31+L31</f>
        <v>170.24</v>
      </c>
      <c r="N31" s="31"/>
      <c r="O31" s="32"/>
      <c r="P31" s="21"/>
      <c r="Q31" s="33"/>
      <c r="R31" s="24"/>
      <c r="S31" s="25"/>
      <c r="T31" s="29"/>
      <c r="U31" s="33"/>
      <c r="V31" s="26"/>
      <c r="W31" s="27"/>
    </row>
    <row r="32" spans="1:23" ht="12.75">
      <c r="A32" s="3" t="s">
        <v>58</v>
      </c>
      <c r="B32" s="35" t="s">
        <v>14</v>
      </c>
      <c r="C32" s="8">
        <v>2001</v>
      </c>
      <c r="D32" s="8" t="s">
        <v>62</v>
      </c>
      <c r="E32" s="28"/>
      <c r="F32" s="40"/>
      <c r="G32" s="39"/>
      <c r="H32" s="21">
        <f>F32+G32</f>
        <v>0</v>
      </c>
      <c r="I32" s="28">
        <v>36</v>
      </c>
      <c r="J32" s="29">
        <v>30</v>
      </c>
      <c r="K32" s="33">
        <v>42.64</v>
      </c>
      <c r="L32" s="24">
        <f>K32*1.5</f>
        <v>63.96</v>
      </c>
      <c r="M32" s="25">
        <f>E32+H32+I32+J32+L32</f>
        <v>129.96</v>
      </c>
      <c r="N32" s="31"/>
      <c r="O32" s="32"/>
      <c r="P32" s="21"/>
      <c r="Q32" s="33"/>
      <c r="R32" s="24"/>
      <c r="S32" s="25"/>
      <c r="T32" s="29"/>
      <c r="U32" s="33"/>
      <c r="V32" s="26"/>
      <c r="W32" s="27"/>
    </row>
    <row r="33" spans="1:23" ht="12.75">
      <c r="A33" s="36" t="s">
        <v>42</v>
      </c>
      <c r="B33" s="35" t="s">
        <v>14</v>
      </c>
      <c r="C33" s="8">
        <v>2001</v>
      </c>
      <c r="D33" s="8" t="s">
        <v>11</v>
      </c>
      <c r="E33" s="28"/>
      <c r="F33" s="40"/>
      <c r="G33" s="39"/>
      <c r="H33" s="21">
        <f>F33+G33</f>
        <v>0</v>
      </c>
      <c r="I33" s="28">
        <v>18</v>
      </c>
      <c r="J33" s="29">
        <v>5</v>
      </c>
      <c r="K33" s="33">
        <v>28.77</v>
      </c>
      <c r="L33" s="24">
        <f>K33*1.5</f>
        <v>43.155</v>
      </c>
      <c r="M33" s="25">
        <f>E33+H33+I33+J33+L33</f>
        <v>66.155</v>
      </c>
      <c r="N33" s="31"/>
      <c r="O33" s="32"/>
      <c r="P33" s="21"/>
      <c r="Q33" s="33"/>
      <c r="R33" s="24"/>
      <c r="S33" s="25"/>
      <c r="T33" s="29"/>
      <c r="U33" s="33"/>
      <c r="V33" s="26"/>
      <c r="W33" s="27"/>
    </row>
    <row r="34" spans="1:23" ht="12.75">
      <c r="A34" s="3"/>
      <c r="B34" s="3"/>
      <c r="C34" s="8"/>
      <c r="D34" s="8"/>
      <c r="E34" s="28"/>
      <c r="F34" s="40"/>
      <c r="G34" s="39"/>
      <c r="H34" s="16"/>
      <c r="I34" s="28"/>
      <c r="J34" s="29"/>
      <c r="K34" s="33"/>
      <c r="L34" s="17"/>
      <c r="M34" s="18"/>
      <c r="N34" s="31"/>
      <c r="O34" s="32"/>
      <c r="P34" s="16"/>
      <c r="Q34" s="33"/>
      <c r="R34" s="17"/>
      <c r="S34" s="18"/>
      <c r="T34" s="29"/>
      <c r="U34" s="33"/>
      <c r="V34" s="19"/>
      <c r="W34" s="20"/>
    </row>
    <row r="35" spans="1:23" ht="12.75">
      <c r="A35" s="55" t="s">
        <v>60</v>
      </c>
      <c r="B35" s="56"/>
      <c r="C35" s="56"/>
      <c r="D35" s="57"/>
      <c r="E35" s="28"/>
      <c r="F35" s="40"/>
      <c r="G35" s="39"/>
      <c r="H35" s="16"/>
      <c r="I35" s="28"/>
      <c r="J35" s="29"/>
      <c r="K35" s="33"/>
      <c r="L35" s="17"/>
      <c r="M35" s="34" t="s">
        <v>35</v>
      </c>
      <c r="N35" s="31"/>
      <c r="O35" s="32"/>
      <c r="P35" s="16"/>
      <c r="Q35" s="33"/>
      <c r="R35" s="17"/>
      <c r="S35" s="18"/>
      <c r="T35" s="29"/>
      <c r="U35" s="33"/>
      <c r="V35" s="19"/>
      <c r="W35" s="20"/>
    </row>
    <row r="36" spans="1:23" ht="12.75">
      <c r="A36" s="3" t="s">
        <v>40</v>
      </c>
      <c r="B36" s="3" t="s">
        <v>26</v>
      </c>
      <c r="C36" s="8">
        <v>1985</v>
      </c>
      <c r="D36" s="8" t="s">
        <v>41</v>
      </c>
      <c r="E36" s="28"/>
      <c r="F36" s="40"/>
      <c r="G36" s="39"/>
      <c r="H36" s="16"/>
      <c r="I36" s="28">
        <v>68</v>
      </c>
      <c r="J36" s="29">
        <v>50</v>
      </c>
      <c r="K36" s="33">
        <v>54.05</v>
      </c>
      <c r="L36" s="24">
        <f>K36*1.5</f>
        <v>81.07499999999999</v>
      </c>
      <c r="M36" s="25">
        <f>E36+H36+I36+J36+L36</f>
        <v>199.075</v>
      </c>
      <c r="N36" s="31"/>
      <c r="O36" s="32"/>
      <c r="P36" s="16"/>
      <c r="Q36" s="33"/>
      <c r="R36" s="17"/>
      <c r="S36" s="18"/>
      <c r="T36" s="29"/>
      <c r="U36" s="33"/>
      <c r="V36" s="19"/>
      <c r="W36" s="20"/>
    </row>
    <row r="37" spans="1:23" ht="12.75">
      <c r="A37" s="3" t="s">
        <v>59</v>
      </c>
      <c r="B37" s="3" t="s">
        <v>26</v>
      </c>
      <c r="C37" s="8"/>
      <c r="D37" s="8" t="s">
        <v>62</v>
      </c>
      <c r="E37" s="28"/>
      <c r="F37" s="40"/>
      <c r="G37" s="39"/>
      <c r="H37" s="21">
        <f>F37+G37</f>
        <v>0</v>
      </c>
      <c r="I37" s="28">
        <v>74</v>
      </c>
      <c r="J37" s="29">
        <v>40</v>
      </c>
      <c r="K37" s="33">
        <v>41.8</v>
      </c>
      <c r="L37" s="24">
        <f>K37*1.5</f>
        <v>62.699999999999996</v>
      </c>
      <c r="M37" s="25">
        <f>E37+H37+I37+J37+L37</f>
        <v>176.7</v>
      </c>
      <c r="N37" s="31"/>
      <c r="O37" s="32"/>
      <c r="P37" s="21"/>
      <c r="Q37" s="33"/>
      <c r="R37" s="24"/>
      <c r="S37" s="25"/>
      <c r="T37" s="29"/>
      <c r="U37" s="33"/>
      <c r="V37" s="26"/>
      <c r="W37" s="27"/>
    </row>
    <row r="39" spans="1:23" ht="12.75">
      <c r="A39" s="36" t="s">
        <v>54</v>
      </c>
      <c r="B39" s="35" t="s">
        <v>13</v>
      </c>
      <c r="C39" s="8"/>
      <c r="D39" s="8"/>
      <c r="E39" s="28"/>
      <c r="F39" s="40"/>
      <c r="G39" s="39"/>
      <c r="H39" s="21">
        <f>F39+G39</f>
        <v>0</v>
      </c>
      <c r="I39" s="28">
        <v>58</v>
      </c>
      <c r="J39" s="29">
        <v>50</v>
      </c>
      <c r="K39" s="33">
        <v>36.2</v>
      </c>
      <c r="L39" s="24">
        <f>K39*1.5</f>
        <v>54.300000000000004</v>
      </c>
      <c r="M39" s="25">
        <f>E39+H39+I39+J39+L39</f>
        <v>162.3</v>
      </c>
      <c r="N39" s="31"/>
      <c r="O39" s="32"/>
      <c r="P39" s="21"/>
      <c r="Q39" s="33"/>
      <c r="R39" s="24"/>
      <c r="S39" s="25"/>
      <c r="T39" s="29"/>
      <c r="U39" s="33"/>
      <c r="V39" s="26"/>
      <c r="W39" s="27"/>
    </row>
    <row r="40" spans="1:23" ht="12.75">
      <c r="A40" s="36" t="s">
        <v>42</v>
      </c>
      <c r="B40" s="35" t="s">
        <v>14</v>
      </c>
      <c r="C40" s="8">
        <v>2001</v>
      </c>
      <c r="D40" s="8" t="s">
        <v>11</v>
      </c>
      <c r="E40" s="28"/>
      <c r="F40" s="40"/>
      <c r="G40" s="39"/>
      <c r="H40" s="21">
        <f>F40+G40</f>
        <v>0</v>
      </c>
      <c r="I40" s="28">
        <v>24</v>
      </c>
      <c r="J40" s="29">
        <v>5</v>
      </c>
      <c r="K40" s="33">
        <v>31.4</v>
      </c>
      <c r="L40" s="24">
        <f>K40*1.5</f>
        <v>47.099999999999994</v>
      </c>
      <c r="M40" s="25">
        <f>E40+H40+I40+J40+L40</f>
        <v>76.1</v>
      </c>
      <c r="N40" s="31"/>
      <c r="O40" s="32"/>
      <c r="P40" s="21"/>
      <c r="Q40" s="33"/>
      <c r="R40" s="24"/>
      <c r="S40" s="25"/>
      <c r="T40" s="29"/>
      <c r="U40" s="33"/>
      <c r="V40" s="26"/>
      <c r="W40" s="27"/>
    </row>
    <row r="41" spans="1:23" ht="12.75">
      <c r="A41" s="3" t="s">
        <v>56</v>
      </c>
      <c r="B41" s="3" t="s">
        <v>57</v>
      </c>
      <c r="C41" s="8"/>
      <c r="D41" s="8" t="s">
        <v>62</v>
      </c>
      <c r="E41" s="28"/>
      <c r="F41" s="40"/>
      <c r="G41" s="39"/>
      <c r="H41" s="21">
        <f>F41+G41</f>
        <v>0</v>
      </c>
      <c r="I41" s="28">
        <v>80</v>
      </c>
      <c r="J41" s="29">
        <v>40</v>
      </c>
      <c r="K41" s="33">
        <v>40.9</v>
      </c>
      <c r="L41" s="24">
        <f>K41*1.5</f>
        <v>61.349999999999994</v>
      </c>
      <c r="M41" s="25">
        <f>E41+H41+I41+J41+L41</f>
        <v>181.35</v>
      </c>
      <c r="N41" s="31"/>
      <c r="O41" s="32"/>
      <c r="P41" s="21"/>
      <c r="Q41" s="33"/>
      <c r="R41" s="24"/>
      <c r="S41" s="25"/>
      <c r="T41" s="29"/>
      <c r="U41" s="33"/>
      <c r="V41" s="26"/>
      <c r="W41" s="27"/>
    </row>
    <row r="42" spans="1:23" ht="12.75">
      <c r="A42" s="3" t="s">
        <v>58</v>
      </c>
      <c r="B42" s="3" t="s">
        <v>57</v>
      </c>
      <c r="C42" s="8"/>
      <c r="D42" s="8" t="s">
        <v>62</v>
      </c>
      <c r="E42" s="28"/>
      <c r="F42" s="40"/>
      <c r="G42" s="39"/>
      <c r="H42" s="21">
        <f>F42+G42</f>
        <v>0</v>
      </c>
      <c r="I42" s="28">
        <v>48</v>
      </c>
      <c r="J42" s="29">
        <v>10</v>
      </c>
      <c r="K42" s="33">
        <v>0</v>
      </c>
      <c r="L42" s="24">
        <f>K42*1.5</f>
        <v>0</v>
      </c>
      <c r="M42" s="25">
        <f>E42+H42+I42+J42+L42</f>
        <v>58</v>
      </c>
      <c r="N42" s="31"/>
      <c r="O42" s="32"/>
      <c r="P42" s="21"/>
      <c r="Q42" s="33"/>
      <c r="R42" s="24"/>
      <c r="S42" s="25"/>
      <c r="T42" s="29"/>
      <c r="U42" s="33"/>
      <c r="V42" s="26"/>
      <c r="W42" s="27"/>
    </row>
  </sheetData>
  <sheetProtection/>
  <mergeCells count="17">
    <mergeCell ref="A35:D35"/>
    <mergeCell ref="F1:H1"/>
    <mergeCell ref="A1:A2"/>
    <mergeCell ref="B1:B2"/>
    <mergeCell ref="D1:D2"/>
    <mergeCell ref="E1:E2"/>
    <mergeCell ref="C1:C2"/>
    <mergeCell ref="I1:I2"/>
    <mergeCell ref="S1:S2"/>
    <mergeCell ref="T1:T2"/>
    <mergeCell ref="W1:W2"/>
    <mergeCell ref="Q1:R1"/>
    <mergeCell ref="U1:V1"/>
    <mergeCell ref="J1:J2"/>
    <mergeCell ref="M1:M2"/>
    <mergeCell ref="N1:P1"/>
    <mergeCell ref="K1:L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&amp;CLV-Castingmeisterschaft Schleswig-Holstein am 19.05.2012 in Kellinghusen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2002-04-26T15:49:37Z</cp:lastPrinted>
  <dcterms:created xsi:type="dcterms:W3CDTF">1997-01-10T13:46:39Z</dcterms:created>
  <dcterms:modified xsi:type="dcterms:W3CDTF">2012-05-23T16:51:51Z</dcterms:modified>
  <cp:category/>
  <cp:version/>
  <cp:contentType/>
  <cp:contentStatus/>
</cp:coreProperties>
</file>