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150" windowWidth="8745" windowHeight="8550" firstSheet="1" activeTab="1"/>
  </bookViews>
  <sheets>
    <sheet name="Kellinghusen 2012 1D" sheetId="1" state="hidden" r:id="rId1"/>
    <sheet name="Kellinghusen 2013" sheetId="2" r:id="rId2"/>
  </sheets>
  <definedNames/>
  <calcPr fullCalcOnLoad="1"/>
</workbook>
</file>

<file path=xl/sharedStrings.xml><?xml version="1.0" encoding="utf-8"?>
<sst xmlns="http://schemas.openxmlformats.org/spreadsheetml/2006/main" count="134" uniqueCount="59">
  <si>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</si>
  <si>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</si>
  <si>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</si>
  <si>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</si>
  <si>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</si>
  <si>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</si>
  <si>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</si>
  <si>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</si>
  <si>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</si>
  <si>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</si>
  <si>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</si>
  <si>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</si>
  <si>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</si>
  <si>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</si>
  <si>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</si>
  <si>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</si>
  <si>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</si>
  <si>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</si>
  <si>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</si>
  <si>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</si>
  <si>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</si>
  <si>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</si>
  <si>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</si>
  <si>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</si>
  <si>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</si>
  <si>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</si>
  <si>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</si>
  <si>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</si>
  <si>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</si>
  <si>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</si>
  <si>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</si>
  <si>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</si>
  <si>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BJM</t>
  </si>
  <si>
    <t>Timo Lechelt</t>
  </si>
  <si>
    <t>Anna Wunsch</t>
  </si>
  <si>
    <t>Jannik Josten</t>
  </si>
  <si>
    <t>Bremerhaven</t>
  </si>
  <si>
    <t>Jan Stenzel</t>
  </si>
  <si>
    <t>Wolfgang Schmidt</t>
  </si>
  <si>
    <t>Jan Neumann</t>
  </si>
  <si>
    <t>Eyk Lillie</t>
  </si>
  <si>
    <t>Erich Lillie</t>
  </si>
  <si>
    <t>Katlenburg</t>
  </si>
  <si>
    <t>Ratzeburg</t>
  </si>
  <si>
    <t>3 Kampf</t>
  </si>
  <si>
    <t>Kellinghusen, 29.09.2012</t>
  </si>
  <si>
    <t>Wiebold Visser</t>
  </si>
  <si>
    <t>Emden</t>
  </si>
  <si>
    <t>Volker Musial</t>
  </si>
  <si>
    <t>Lutz Nowak</t>
  </si>
  <si>
    <t>AV Seegrund</t>
  </si>
  <si>
    <t>Berlin</t>
  </si>
  <si>
    <t>Hendrik Böttger</t>
  </si>
  <si>
    <t>Finja Lüke</t>
  </si>
  <si>
    <t>DJW</t>
  </si>
  <si>
    <t>Genehmigt:</t>
  </si>
  <si>
    <t>VDSF</t>
  </si>
  <si>
    <t xml:space="preserve"> 12 /  2013</t>
  </si>
  <si>
    <t>K. Wagner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</si>
</sst>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[$-407]mmmmm\ yy;@"/>
    <numFmt numFmtId="181" formatCode="[$-407]mmmm\ 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4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4" fillId="0" borderId="28" xfId="0" applyFont="1" applyBorder="1" applyAlignment="1">
      <alignment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4" fillId="0" borderId="25" xfId="0" applyFont="1" applyBorder="1" applyAlignment="1">
      <alignment/>
    </xf>
    <xf numFmtId="2" fontId="1" fillId="33" borderId="16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/>
    </xf>
    <xf numFmtId="173" fontId="4" fillId="33" borderId="26" xfId="0" applyNumberFormat="1" applyFont="1" applyFill="1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173" fontId="4" fillId="33" borderId="23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2" fontId="5" fillId="33" borderId="16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 locked="0"/>
    </xf>
    <xf numFmtId="173" fontId="4" fillId="33" borderId="23" xfId="0" applyNumberFormat="1" applyFont="1" applyFill="1" applyBorder="1" applyAlignment="1" applyProtection="1">
      <alignment/>
      <protection locked="0"/>
    </xf>
    <xf numFmtId="2" fontId="4" fillId="33" borderId="24" xfId="0" applyNumberFormat="1" applyFont="1" applyFill="1" applyBorder="1" applyAlignment="1" applyProtection="1">
      <alignment/>
      <protection locked="0"/>
    </xf>
    <xf numFmtId="173" fontId="4" fillId="33" borderId="25" xfId="0" applyNumberFormat="1" applyFont="1" applyFill="1" applyBorder="1" applyAlignment="1" applyProtection="1">
      <alignment/>
      <protection locked="0"/>
    </xf>
    <xf numFmtId="0" fontId="5" fillId="34" borderId="17" xfId="0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pane ySplit="2595" topLeftCell="A10" activePane="topLeft" state="split"/>
      <selection pane="topLeft" activeCell="A20" sqref="A20:D20"/>
      <selection pane="bottomLeft" activeCell="C23" sqref="C23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85" t="s">
        <v>0</v>
      </c>
      <c r="B1" s="85" t="s">
        <v>1</v>
      </c>
      <c r="C1" s="90" t="s">
        <v>27</v>
      </c>
      <c r="D1" s="87" t="s">
        <v>2</v>
      </c>
      <c r="E1" s="67" t="s">
        <v>3</v>
      </c>
      <c r="F1" s="83" t="s">
        <v>19</v>
      </c>
      <c r="G1" s="83"/>
      <c r="H1" s="84"/>
      <c r="I1" s="67" t="s">
        <v>4</v>
      </c>
      <c r="J1" s="69" t="s">
        <v>5</v>
      </c>
      <c r="K1" s="73" t="s">
        <v>20</v>
      </c>
      <c r="L1" s="75"/>
      <c r="M1" s="76" t="s">
        <v>7</v>
      </c>
      <c r="N1" s="77" t="s">
        <v>21</v>
      </c>
      <c r="O1" s="78"/>
      <c r="P1" s="79"/>
      <c r="Q1" s="73" t="s">
        <v>22</v>
      </c>
      <c r="R1" s="74"/>
      <c r="S1" s="67" t="s">
        <v>8</v>
      </c>
      <c r="T1" s="69" t="s">
        <v>23</v>
      </c>
      <c r="U1" s="73" t="s">
        <v>24</v>
      </c>
      <c r="V1" s="75"/>
      <c r="W1" s="71" t="s">
        <v>9</v>
      </c>
    </row>
    <row r="2" spans="1:23" ht="12.75">
      <c r="A2" s="86"/>
      <c r="B2" s="86"/>
      <c r="C2" s="91"/>
      <c r="D2" s="88"/>
      <c r="E2" s="89"/>
      <c r="F2" s="9" t="s">
        <v>15</v>
      </c>
      <c r="G2" s="2" t="s">
        <v>16</v>
      </c>
      <c r="H2" s="7" t="s">
        <v>17</v>
      </c>
      <c r="I2" s="68"/>
      <c r="J2" s="70"/>
      <c r="K2" s="10" t="s">
        <v>6</v>
      </c>
      <c r="L2" s="11" t="s">
        <v>18</v>
      </c>
      <c r="M2" s="68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8"/>
      <c r="T2" s="70"/>
      <c r="U2" s="10" t="s">
        <v>6</v>
      </c>
      <c r="V2" s="11" t="s">
        <v>18</v>
      </c>
      <c r="W2" s="72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7">
        <v>61.51</v>
      </c>
      <c r="G3" s="38">
        <v>64.27</v>
      </c>
      <c r="H3" s="21">
        <f>F3+G3</f>
        <v>125.78</v>
      </c>
      <c r="I3" s="28">
        <v>98</v>
      </c>
      <c r="J3" s="29">
        <v>100</v>
      </c>
      <c r="K3" s="30">
        <v>70.23</v>
      </c>
      <c r="L3" s="22">
        <f>K3*1.5</f>
        <v>105.345</v>
      </c>
      <c r="M3" s="23">
        <f>E3+H3+I3+J3+L3</f>
        <v>529.125</v>
      </c>
      <c r="N3" s="31">
        <v>70.02</v>
      </c>
      <c r="O3" s="32">
        <v>73.93</v>
      </c>
      <c r="P3" s="21">
        <f>N3+O3</f>
        <v>143.95</v>
      </c>
      <c r="Q3" s="33">
        <v>110.15</v>
      </c>
      <c r="R3" s="24">
        <f>Q3*1.5</f>
        <v>165.22500000000002</v>
      </c>
      <c r="S3" s="25">
        <f>M3+P3+R3</f>
        <v>838.3000000000001</v>
      </c>
      <c r="T3" s="29"/>
      <c r="U3" s="33"/>
      <c r="V3" s="26"/>
      <c r="W3" s="27"/>
    </row>
    <row r="4" spans="1:23" ht="12.75">
      <c r="A4" s="3" t="s">
        <v>39</v>
      </c>
      <c r="B4" s="3" t="s">
        <v>10</v>
      </c>
      <c r="C4" s="8"/>
      <c r="D4" s="8" t="s">
        <v>43</v>
      </c>
      <c r="E4" s="28">
        <v>95</v>
      </c>
      <c r="F4" s="37">
        <v>55.89</v>
      </c>
      <c r="G4" s="38">
        <v>55.43</v>
      </c>
      <c r="H4" s="21">
        <f>F4+G4</f>
        <v>111.32</v>
      </c>
      <c r="I4" s="28">
        <v>80</v>
      </c>
      <c r="J4" s="29">
        <v>95</v>
      </c>
      <c r="K4" s="30">
        <v>71.55</v>
      </c>
      <c r="L4" s="22">
        <f>K4*1.5</f>
        <v>107.32499999999999</v>
      </c>
      <c r="M4" s="23">
        <f>E4+H4+I4+J4+L4</f>
        <v>488.645</v>
      </c>
      <c r="N4" s="31">
        <v>78.5</v>
      </c>
      <c r="O4" s="32">
        <v>80.32</v>
      </c>
      <c r="P4" s="21">
        <f>N4+O4</f>
        <v>158.82</v>
      </c>
      <c r="Q4" s="33">
        <v>111.98</v>
      </c>
      <c r="R4" s="24">
        <f>Q4*1.5</f>
        <v>167.97</v>
      </c>
      <c r="S4" s="25">
        <f>M4+P4+R4</f>
        <v>815.435</v>
      </c>
      <c r="T4" s="29"/>
      <c r="U4" s="33"/>
      <c r="V4" s="26"/>
      <c r="W4" s="27"/>
    </row>
    <row r="5" spans="1:23" ht="12.75">
      <c r="A5" s="3"/>
      <c r="B5" s="3"/>
      <c r="C5" s="8"/>
      <c r="D5" s="8"/>
      <c r="E5" s="28"/>
      <c r="F5" s="39"/>
      <c r="G5" s="38"/>
      <c r="H5" s="21">
        <f>F5+G5</f>
        <v>0</v>
      </c>
      <c r="I5" s="28"/>
      <c r="J5" s="29"/>
      <c r="K5" s="33"/>
      <c r="L5" s="24">
        <f>K5*1.5</f>
        <v>0</v>
      </c>
      <c r="M5" s="25">
        <f>E5+H5+I5+J5+L5</f>
        <v>0</v>
      </c>
      <c r="N5" s="31"/>
      <c r="O5" s="32"/>
      <c r="P5" s="21">
        <f>N5+O5</f>
        <v>0</v>
      </c>
      <c r="Q5" s="33"/>
      <c r="R5" s="24">
        <f>Q5*1.5</f>
        <v>0</v>
      </c>
      <c r="S5" s="25">
        <f>M5+P5+R5</f>
        <v>0</v>
      </c>
      <c r="T5" s="29"/>
      <c r="U5" s="33"/>
      <c r="V5" s="26"/>
      <c r="W5" s="27"/>
    </row>
    <row r="6" spans="1:23" ht="12.75">
      <c r="A6" s="3" t="s">
        <v>38</v>
      </c>
      <c r="B6" s="3" t="s">
        <v>25</v>
      </c>
      <c r="C6" s="8"/>
      <c r="D6" s="8" t="s">
        <v>36</v>
      </c>
      <c r="E6" s="28">
        <v>90</v>
      </c>
      <c r="F6" s="39">
        <v>47.43</v>
      </c>
      <c r="G6" s="38">
        <v>47.13</v>
      </c>
      <c r="H6" s="21">
        <f>F6+G6</f>
        <v>94.56</v>
      </c>
      <c r="I6" s="28">
        <v>66</v>
      </c>
      <c r="J6" s="29">
        <v>55</v>
      </c>
      <c r="K6" s="33">
        <v>58.65</v>
      </c>
      <c r="L6" s="24">
        <f>K6*1.5</f>
        <v>87.975</v>
      </c>
      <c r="M6" s="25">
        <f>E6+H6+I6+J6+L6</f>
        <v>393.53499999999997</v>
      </c>
      <c r="N6" s="31">
        <v>51.55</v>
      </c>
      <c r="O6" s="32">
        <v>51.61</v>
      </c>
      <c r="P6" s="21">
        <f>N6+O6</f>
        <v>103.16</v>
      </c>
      <c r="Q6" s="33">
        <v>80.4</v>
      </c>
      <c r="R6" s="24">
        <f>Q6*1.5</f>
        <v>120.60000000000001</v>
      </c>
      <c r="S6" s="25">
        <f>M6+P6+R6</f>
        <v>617.295</v>
      </c>
      <c r="T6" s="29"/>
      <c r="U6" s="33"/>
      <c r="V6" s="26"/>
      <c r="W6" s="27"/>
    </row>
    <row r="7" spans="1:23" ht="12.75">
      <c r="A7" s="3" t="s">
        <v>30</v>
      </c>
      <c r="B7" s="3" t="s">
        <v>25</v>
      </c>
      <c r="C7" s="8"/>
      <c r="D7" s="8" t="s">
        <v>31</v>
      </c>
      <c r="E7" s="28">
        <v>95</v>
      </c>
      <c r="F7" s="39">
        <v>51.82</v>
      </c>
      <c r="G7" s="38">
        <v>48.93</v>
      </c>
      <c r="H7" s="21">
        <f>F7+G7</f>
        <v>100.75</v>
      </c>
      <c r="I7" s="28">
        <v>90</v>
      </c>
      <c r="J7" s="29">
        <v>95</v>
      </c>
      <c r="K7" s="33">
        <v>67.27</v>
      </c>
      <c r="L7" s="24">
        <f>K7*1.5</f>
        <v>100.905</v>
      </c>
      <c r="M7" s="25">
        <f>E7+H7+I7+J7+L7</f>
        <v>481.655</v>
      </c>
      <c r="N7" s="31">
        <v>55.54</v>
      </c>
      <c r="O7" s="32">
        <v>61.67</v>
      </c>
      <c r="P7" s="21">
        <f>N7+O7</f>
        <v>117.21000000000001</v>
      </c>
      <c r="Q7" s="33">
        <v>97.26</v>
      </c>
      <c r="R7" s="24">
        <f>Q7*1.5</f>
        <v>145.89000000000001</v>
      </c>
      <c r="S7" s="25">
        <f>M7+P7+R7</f>
        <v>744.755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9"/>
      <c r="G8" s="38"/>
      <c r="H8" s="21"/>
      <c r="I8" s="28"/>
      <c r="J8" s="29"/>
      <c r="K8" s="33"/>
      <c r="L8" s="24"/>
      <c r="M8" s="25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41</v>
      </c>
      <c r="B9" s="3" t="s">
        <v>26</v>
      </c>
      <c r="C9" s="8"/>
      <c r="D9" s="8" t="s">
        <v>42</v>
      </c>
      <c r="E9" s="28"/>
      <c r="F9" s="39"/>
      <c r="G9" s="38"/>
      <c r="H9" s="21">
        <f>F9+G9</f>
        <v>0</v>
      </c>
      <c r="I9" s="28">
        <v>78</v>
      </c>
      <c r="J9" s="29">
        <v>55</v>
      </c>
      <c r="K9" s="33">
        <v>53.84</v>
      </c>
      <c r="L9" s="24">
        <f>K9*1.5</f>
        <v>80.76</v>
      </c>
      <c r="M9" s="25">
        <f>E9+H9+I9+J9+L9</f>
        <v>213.76</v>
      </c>
      <c r="N9" s="31"/>
      <c r="O9" s="32"/>
      <c r="P9" s="21">
        <f>N9+O9</f>
        <v>0</v>
      </c>
      <c r="Q9" s="33"/>
      <c r="R9" s="24">
        <f>Q9*1.5</f>
        <v>0</v>
      </c>
      <c r="S9" s="25">
        <f>M9+P9+R9</f>
        <v>213.76</v>
      </c>
      <c r="T9" s="29"/>
      <c r="U9" s="33"/>
      <c r="V9" s="26"/>
      <c r="W9" s="27"/>
    </row>
    <row r="10" spans="1:23" ht="12.75">
      <c r="A10" s="3"/>
      <c r="B10" s="3"/>
      <c r="C10" s="8"/>
      <c r="D10" s="8"/>
      <c r="E10" s="28"/>
      <c r="F10" s="39"/>
      <c r="G10" s="38"/>
      <c r="H10" s="21"/>
      <c r="I10" s="28"/>
      <c r="J10" s="29"/>
      <c r="K10" s="33"/>
      <c r="L10" s="24"/>
      <c r="M10" s="25"/>
      <c r="N10" s="31"/>
      <c r="O10" s="32"/>
      <c r="P10" s="41" t="s">
        <v>44</v>
      </c>
      <c r="Q10" s="33"/>
      <c r="R10" s="24"/>
      <c r="S10" s="25"/>
      <c r="T10" s="29"/>
      <c r="U10" s="33"/>
      <c r="V10" s="26"/>
      <c r="W10" s="27"/>
    </row>
    <row r="11" spans="1:23" ht="12.75">
      <c r="A11" s="13" t="s">
        <v>33</v>
      </c>
      <c r="B11" s="3" t="s">
        <v>13</v>
      </c>
      <c r="C11" s="8">
        <v>1998</v>
      </c>
      <c r="D11" s="8" t="s">
        <v>11</v>
      </c>
      <c r="E11" s="28">
        <v>35</v>
      </c>
      <c r="F11" s="39">
        <v>43.2</v>
      </c>
      <c r="G11" s="38">
        <v>39.88</v>
      </c>
      <c r="H11" s="21">
        <f>F11+G11</f>
        <v>83.08000000000001</v>
      </c>
      <c r="I11" s="28">
        <v>74</v>
      </c>
      <c r="J11" s="29">
        <v>85</v>
      </c>
      <c r="K11" s="33">
        <v>53.29</v>
      </c>
      <c r="L11" s="24">
        <f>K11*1.5</f>
        <v>79.935</v>
      </c>
      <c r="M11" s="25">
        <f>E11+H11+I11+J11+L11</f>
        <v>357.01500000000004</v>
      </c>
      <c r="N11" s="31"/>
      <c r="O11" s="32"/>
      <c r="P11" s="21">
        <f>I11+J11+L11</f>
        <v>238.935</v>
      </c>
      <c r="Q11" s="33"/>
      <c r="R11" s="24"/>
      <c r="S11" s="25"/>
      <c r="T11" s="29"/>
      <c r="U11" s="33"/>
      <c r="V11" s="26"/>
      <c r="W11" s="27"/>
    </row>
    <row r="12" spans="1:23" ht="12.75">
      <c r="A12" s="3" t="s">
        <v>34</v>
      </c>
      <c r="B12" s="3" t="s">
        <v>29</v>
      </c>
      <c r="C12" s="8">
        <v>1998</v>
      </c>
      <c r="D12" s="8" t="s">
        <v>11</v>
      </c>
      <c r="E12" s="28">
        <v>40</v>
      </c>
      <c r="F12" s="39">
        <v>33.52</v>
      </c>
      <c r="G12" s="38">
        <v>33.42</v>
      </c>
      <c r="H12" s="21">
        <f>F12+G12</f>
        <v>66.94</v>
      </c>
      <c r="I12" s="28">
        <v>78</v>
      </c>
      <c r="J12" s="29">
        <v>50</v>
      </c>
      <c r="K12" s="33">
        <v>49.4</v>
      </c>
      <c r="L12" s="24">
        <f>K12*1.5</f>
        <v>74.1</v>
      </c>
      <c r="M12" s="25">
        <f>E12+H12+I12+J12+L12</f>
        <v>309.03999999999996</v>
      </c>
      <c r="N12" s="31"/>
      <c r="O12" s="32"/>
      <c r="P12" s="21">
        <f>I12+J12+L12</f>
        <v>202.1</v>
      </c>
      <c r="Q12" s="33"/>
      <c r="R12" s="24"/>
      <c r="S12" s="25"/>
      <c r="T12" s="29"/>
      <c r="U12" s="33"/>
      <c r="V12" s="26"/>
      <c r="W12" s="27"/>
    </row>
    <row r="13" spans="1:23" ht="12.75">
      <c r="A13" s="14"/>
      <c r="B13" s="3"/>
      <c r="C13" s="8"/>
      <c r="D13" s="8"/>
      <c r="E13" s="28"/>
      <c r="F13" s="39"/>
      <c r="G13" s="38"/>
      <c r="H13" s="21"/>
      <c r="I13" s="28"/>
      <c r="J13" s="29"/>
      <c r="K13" s="33"/>
      <c r="L13" s="24"/>
      <c r="M13" s="25"/>
      <c r="N13" s="31"/>
      <c r="O13" s="32"/>
      <c r="P13" s="21"/>
      <c r="Q13" s="33"/>
      <c r="R13" s="24"/>
      <c r="S13" s="25"/>
      <c r="T13" s="29"/>
      <c r="U13" s="33"/>
      <c r="V13" s="26"/>
      <c r="W13" s="27"/>
    </row>
    <row r="14" spans="1:23" ht="12.75">
      <c r="A14" s="15" t="s">
        <v>35</v>
      </c>
      <c r="B14" s="3" t="s">
        <v>32</v>
      </c>
      <c r="C14" s="8">
        <v>1997</v>
      </c>
      <c r="D14" s="8" t="s">
        <v>31</v>
      </c>
      <c r="E14" s="28">
        <v>60</v>
      </c>
      <c r="F14" s="39">
        <v>45.36</v>
      </c>
      <c r="G14" s="38">
        <v>48.15</v>
      </c>
      <c r="H14" s="21">
        <f>F14+G14</f>
        <v>93.50999999999999</v>
      </c>
      <c r="I14" s="28">
        <v>86</v>
      </c>
      <c r="J14" s="29">
        <v>70</v>
      </c>
      <c r="K14" s="33">
        <v>56.07</v>
      </c>
      <c r="L14" s="24">
        <f>K14*1.5</f>
        <v>84.105</v>
      </c>
      <c r="M14" s="25">
        <f>E14+H14+I14+J14+L14</f>
        <v>393.615</v>
      </c>
      <c r="N14" s="31"/>
      <c r="O14" s="32"/>
      <c r="P14" s="21"/>
      <c r="Q14" s="33"/>
      <c r="R14" s="24"/>
      <c r="S14" s="25"/>
      <c r="T14" s="29"/>
      <c r="U14" s="33"/>
      <c r="V14" s="26"/>
      <c r="W14" s="27"/>
    </row>
    <row r="15" spans="1:23" ht="12.75">
      <c r="A15" s="15" t="s">
        <v>28</v>
      </c>
      <c r="B15" s="3" t="s">
        <v>32</v>
      </c>
      <c r="C15" s="8">
        <v>1997</v>
      </c>
      <c r="D15" s="8" t="s">
        <v>11</v>
      </c>
      <c r="E15" s="28">
        <v>20</v>
      </c>
      <c r="F15" s="39">
        <v>37.34</v>
      </c>
      <c r="G15" s="38">
        <v>42.96</v>
      </c>
      <c r="H15" s="21">
        <f>F15+G15</f>
        <v>80.30000000000001</v>
      </c>
      <c r="I15" s="28">
        <v>72</v>
      </c>
      <c r="J15" s="29">
        <v>45</v>
      </c>
      <c r="K15" s="33">
        <v>56.1</v>
      </c>
      <c r="L15" s="24">
        <f>K15*1.5</f>
        <v>84.15</v>
      </c>
      <c r="M15" s="25">
        <f>E15+H15+I15+J15+L15</f>
        <v>301.45000000000005</v>
      </c>
      <c r="N15" s="31"/>
      <c r="O15" s="32"/>
      <c r="P15" s="21"/>
      <c r="Q15" s="33"/>
      <c r="R15" s="24"/>
      <c r="S15" s="25"/>
      <c r="T15" s="29"/>
      <c r="U15" s="33"/>
      <c r="V15" s="26"/>
      <c r="W15" s="27"/>
    </row>
    <row r="16" spans="1:23" ht="12.75">
      <c r="A16" s="40"/>
      <c r="B16" s="35"/>
      <c r="C16" s="8"/>
      <c r="D16" s="8"/>
      <c r="E16" s="28"/>
      <c r="F16" s="39"/>
      <c r="G16" s="38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40</v>
      </c>
      <c r="B17" s="35" t="s">
        <v>14</v>
      </c>
      <c r="C17" s="8">
        <v>2000</v>
      </c>
      <c r="D17" s="8" t="s">
        <v>42</v>
      </c>
      <c r="E17" s="28"/>
      <c r="F17" s="39"/>
      <c r="G17" s="38"/>
      <c r="H17" s="21">
        <f>F17+G17</f>
        <v>0</v>
      </c>
      <c r="I17" s="28">
        <v>68</v>
      </c>
      <c r="J17" s="29">
        <v>65</v>
      </c>
      <c r="K17" s="33">
        <v>55.14</v>
      </c>
      <c r="L17" s="24">
        <f>K17*1.5</f>
        <v>82.71000000000001</v>
      </c>
      <c r="M17" s="25">
        <f>E17+H17+I17+J17+L17</f>
        <v>215.71</v>
      </c>
      <c r="N17" s="31"/>
      <c r="O17" s="32"/>
      <c r="P17" s="21"/>
      <c r="Q17" s="33"/>
      <c r="R17" s="24"/>
      <c r="S17" s="25"/>
      <c r="T17" s="29"/>
      <c r="U17" s="33"/>
      <c r="V17" s="26"/>
      <c r="W17" s="27"/>
    </row>
    <row r="18" spans="1:23" ht="12.75">
      <c r="A18" s="36" t="s">
        <v>37</v>
      </c>
      <c r="B18" s="35" t="s">
        <v>14</v>
      </c>
      <c r="C18" s="8">
        <v>2001</v>
      </c>
      <c r="D18" s="8" t="s">
        <v>11</v>
      </c>
      <c r="E18" s="28"/>
      <c r="F18" s="39"/>
      <c r="G18" s="38"/>
      <c r="H18" s="21">
        <f>F18+G18</f>
        <v>0</v>
      </c>
      <c r="I18" s="28">
        <v>38</v>
      </c>
      <c r="J18" s="29">
        <v>35</v>
      </c>
      <c r="K18" s="33">
        <v>35.48</v>
      </c>
      <c r="L18" s="24">
        <f>K18*1.5</f>
        <v>53.22</v>
      </c>
      <c r="M18" s="25">
        <f>E18+H18+I18+J18+L18</f>
        <v>126.22</v>
      </c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/>
      <c r="B19" s="3"/>
      <c r="C19" s="8"/>
      <c r="D19" s="8"/>
      <c r="E19" s="28"/>
      <c r="F19" s="39"/>
      <c r="G19" s="38"/>
      <c r="H19" s="16"/>
      <c r="I19" s="28"/>
      <c r="J19" s="29"/>
      <c r="K19" s="33"/>
      <c r="L19" s="17"/>
      <c r="M19" s="18"/>
      <c r="N19" s="31"/>
      <c r="O19" s="32"/>
      <c r="P19" s="16"/>
      <c r="Q19" s="33"/>
      <c r="R19" s="17"/>
      <c r="S19" s="18"/>
      <c r="T19" s="29"/>
      <c r="U19" s="33"/>
      <c r="V19" s="19"/>
      <c r="W19" s="20"/>
    </row>
    <row r="20" spans="1:23" ht="12.75">
      <c r="A20" s="80" t="s">
        <v>45</v>
      </c>
      <c r="B20" s="81"/>
      <c r="C20" s="81"/>
      <c r="D20" s="82"/>
      <c r="E20" s="28"/>
      <c r="F20" s="39"/>
      <c r="G20" s="38"/>
      <c r="H20" s="16"/>
      <c r="I20" s="28"/>
      <c r="J20" s="29"/>
      <c r="K20" s="33"/>
      <c r="L20" s="17"/>
      <c r="M20" s="34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3"/>
      <c r="B21" s="3"/>
      <c r="C21" s="8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3"/>
      <c r="B22" s="3"/>
      <c r="C22" s="8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7">
    <mergeCell ref="A20:D20"/>
    <mergeCell ref="F1:H1"/>
    <mergeCell ref="A1:A2"/>
    <mergeCell ref="B1:B2"/>
    <mergeCell ref="D1:D2"/>
    <mergeCell ref="E1:E2"/>
    <mergeCell ref="C1:C2"/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&amp;COffene Vereinsmeisterschaften in Kellinghusen 29.09.2012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T30" sqref="T30"/>
    </sheetView>
  </sheetViews>
  <sheetFormatPr defaultColWidth="11.421875" defaultRowHeight="12.75"/>
  <cols>
    <col min="1" max="1" width="13.421875" style="0" customWidth="1"/>
    <col min="2" max="3" width="4.140625" style="0" customWidth="1"/>
    <col min="4" max="4" width="10.421875" style="0" bestFit="1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85" t="s">
        <v>0</v>
      </c>
      <c r="B1" s="85" t="s">
        <v>1</v>
      </c>
      <c r="C1" s="90" t="s">
        <v>27</v>
      </c>
      <c r="D1" s="87" t="s">
        <v>2</v>
      </c>
      <c r="E1" s="67" t="s">
        <v>3</v>
      </c>
      <c r="F1" s="83" t="s">
        <v>19</v>
      </c>
      <c r="G1" s="83"/>
      <c r="H1" s="84"/>
      <c r="I1" s="67" t="s">
        <v>4</v>
      </c>
      <c r="J1" s="69" t="s">
        <v>5</v>
      </c>
      <c r="K1" s="73" t="s">
        <v>20</v>
      </c>
      <c r="L1" s="75"/>
      <c r="M1" s="76" t="s">
        <v>7</v>
      </c>
      <c r="N1" s="77" t="s">
        <v>21</v>
      </c>
      <c r="O1" s="78"/>
      <c r="P1" s="79"/>
      <c r="Q1" s="73" t="s">
        <v>22</v>
      </c>
      <c r="R1" s="74"/>
      <c r="S1" s="67" t="s">
        <v>8</v>
      </c>
      <c r="T1" s="69" t="s">
        <v>23</v>
      </c>
      <c r="U1" s="73" t="s">
        <v>24</v>
      </c>
      <c r="V1" s="75"/>
      <c r="W1" s="71" t="s">
        <v>9</v>
      </c>
    </row>
    <row r="2" spans="1:23" ht="12.75">
      <c r="A2" s="86"/>
      <c r="B2" s="86"/>
      <c r="C2" s="91"/>
      <c r="D2" s="88"/>
      <c r="E2" s="89"/>
      <c r="F2" s="9" t="s">
        <v>15</v>
      </c>
      <c r="G2" s="2" t="s">
        <v>16</v>
      </c>
      <c r="H2" s="7" t="s">
        <v>17</v>
      </c>
      <c r="I2" s="68"/>
      <c r="J2" s="70"/>
      <c r="K2" s="10" t="s">
        <v>6</v>
      </c>
      <c r="L2" s="11" t="s">
        <v>18</v>
      </c>
      <c r="M2" s="68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8"/>
      <c r="T2" s="70"/>
      <c r="U2" s="10" t="s">
        <v>6</v>
      </c>
      <c r="V2" s="11" t="s">
        <v>18</v>
      </c>
      <c r="W2" s="72"/>
    </row>
    <row r="3" spans="1:23" ht="12.75">
      <c r="A3" s="3" t="s">
        <v>12</v>
      </c>
      <c r="B3" s="3" t="s">
        <v>10</v>
      </c>
      <c r="C3" s="8"/>
      <c r="D3" s="8" t="s">
        <v>11</v>
      </c>
      <c r="E3" s="44">
        <v>100</v>
      </c>
      <c r="F3" s="45">
        <v>57.17</v>
      </c>
      <c r="G3" s="46">
        <v>55.05</v>
      </c>
      <c r="H3" s="47">
        <f>F3+G3</f>
        <v>112.22</v>
      </c>
      <c r="I3" s="44">
        <v>94</v>
      </c>
      <c r="J3" s="48">
        <v>95</v>
      </c>
      <c r="K3" s="49">
        <v>75.48</v>
      </c>
      <c r="L3" s="50">
        <f>K3*1.5</f>
        <v>113.22</v>
      </c>
      <c r="M3" s="51">
        <f>E3+H3+I3+J3+L3</f>
        <v>514.44</v>
      </c>
      <c r="N3" s="52">
        <v>76.11</v>
      </c>
      <c r="O3" s="53">
        <v>73.6</v>
      </c>
      <c r="P3" s="47">
        <f>N3+O3</f>
        <v>149.70999999999998</v>
      </c>
      <c r="Q3" s="54">
        <v>106.83</v>
      </c>
      <c r="R3" s="55">
        <f>Q3*1.5</f>
        <v>160.245</v>
      </c>
      <c r="S3" s="56">
        <f>M3+P3+R3</f>
        <v>824.3950000000001</v>
      </c>
      <c r="T3" s="48">
        <v>100</v>
      </c>
      <c r="U3" s="54">
        <v>104.92</v>
      </c>
      <c r="V3" s="57">
        <f>U3*1.5</f>
        <v>157.38</v>
      </c>
      <c r="W3" s="58">
        <f>S3+T3+V3</f>
        <v>1081.775</v>
      </c>
    </row>
    <row r="4" spans="1:23" ht="12.75">
      <c r="A4" s="3" t="s">
        <v>39</v>
      </c>
      <c r="B4" s="3" t="s">
        <v>10</v>
      </c>
      <c r="C4" s="8"/>
      <c r="D4" s="8" t="s">
        <v>43</v>
      </c>
      <c r="E4" s="44">
        <v>85</v>
      </c>
      <c r="F4" s="45">
        <v>55.18</v>
      </c>
      <c r="G4" s="46">
        <v>54.43</v>
      </c>
      <c r="H4" s="47">
        <f aca="true" t="shared" si="0" ref="H4:H9">F4+G4</f>
        <v>109.61</v>
      </c>
      <c r="I4" s="44">
        <v>92</v>
      </c>
      <c r="J4" s="48">
        <v>90</v>
      </c>
      <c r="K4" s="49">
        <v>75.03</v>
      </c>
      <c r="L4" s="50">
        <f aca="true" t="shared" si="1" ref="L4:L19">K4*1.5</f>
        <v>112.545</v>
      </c>
      <c r="M4" s="51">
        <f aca="true" t="shared" si="2" ref="M4:M17">E4+H4+I4+J4+L4</f>
        <v>489.15500000000003</v>
      </c>
      <c r="N4" s="52">
        <v>66.4</v>
      </c>
      <c r="O4" s="53">
        <v>66.31</v>
      </c>
      <c r="P4" s="47">
        <f aca="true" t="shared" si="3" ref="P4:P9">N4+O4</f>
        <v>132.71</v>
      </c>
      <c r="Q4" s="54">
        <v>103.46</v>
      </c>
      <c r="R4" s="55">
        <f aca="true" t="shared" si="4" ref="R4:R9">Q4*1.5</f>
        <v>155.19</v>
      </c>
      <c r="S4" s="56">
        <f aca="true" t="shared" si="5" ref="S4:S9">M4+P4+R4</f>
        <v>777.0550000000001</v>
      </c>
      <c r="T4" s="48">
        <v>65</v>
      </c>
      <c r="U4" s="54">
        <v>105.42</v>
      </c>
      <c r="V4" s="57">
        <f>U4*1.5</f>
        <v>158.13</v>
      </c>
      <c r="W4" s="58">
        <f>S4+T4+V4</f>
        <v>1000.1850000000001</v>
      </c>
    </row>
    <row r="5" spans="1:23" ht="12.75">
      <c r="A5" s="3" t="s">
        <v>46</v>
      </c>
      <c r="B5" s="3" t="s">
        <v>10</v>
      </c>
      <c r="C5" s="8"/>
      <c r="D5" s="8" t="s">
        <v>47</v>
      </c>
      <c r="E5" s="44">
        <v>95</v>
      </c>
      <c r="F5" s="45">
        <v>55.34</v>
      </c>
      <c r="G5" s="46">
        <v>54.47</v>
      </c>
      <c r="H5" s="47">
        <f t="shared" si="0"/>
        <v>109.81</v>
      </c>
      <c r="I5" s="44">
        <v>100</v>
      </c>
      <c r="J5" s="48">
        <v>100</v>
      </c>
      <c r="K5" s="49">
        <v>70.22</v>
      </c>
      <c r="L5" s="50">
        <f t="shared" si="1"/>
        <v>105.33</v>
      </c>
      <c r="M5" s="51">
        <f t="shared" si="2"/>
        <v>510.14</v>
      </c>
      <c r="N5" s="52">
        <v>75.03</v>
      </c>
      <c r="O5" s="53">
        <v>74.94</v>
      </c>
      <c r="P5" s="47">
        <f t="shared" si="3"/>
        <v>149.97</v>
      </c>
      <c r="Q5" s="54">
        <v>104.46</v>
      </c>
      <c r="R5" s="55">
        <f t="shared" si="4"/>
        <v>156.69</v>
      </c>
      <c r="S5" s="56">
        <f t="shared" si="5"/>
        <v>816.8</v>
      </c>
      <c r="T5" s="48"/>
      <c r="U5" s="54"/>
      <c r="V5" s="57"/>
      <c r="W5" s="58"/>
    </row>
    <row r="6" spans="1:23" ht="12.75">
      <c r="A6" s="3" t="s">
        <v>38</v>
      </c>
      <c r="B6" s="3" t="s">
        <v>25</v>
      </c>
      <c r="C6" s="8"/>
      <c r="D6" s="8" t="s">
        <v>36</v>
      </c>
      <c r="E6" s="44">
        <v>70</v>
      </c>
      <c r="F6" s="45">
        <v>44.34</v>
      </c>
      <c r="G6" s="46">
        <v>44.37</v>
      </c>
      <c r="H6" s="47">
        <f t="shared" si="0"/>
        <v>88.71000000000001</v>
      </c>
      <c r="I6" s="44">
        <v>92</v>
      </c>
      <c r="J6" s="48">
        <v>65</v>
      </c>
      <c r="K6" s="49">
        <v>64.52</v>
      </c>
      <c r="L6" s="50">
        <f t="shared" si="1"/>
        <v>96.78</v>
      </c>
      <c r="M6" s="51">
        <f t="shared" si="2"/>
        <v>412.49</v>
      </c>
      <c r="N6" s="52">
        <v>59.28</v>
      </c>
      <c r="O6" s="53">
        <v>55.41</v>
      </c>
      <c r="P6" s="47">
        <f t="shared" si="3"/>
        <v>114.69</v>
      </c>
      <c r="Q6" s="54">
        <v>79.66</v>
      </c>
      <c r="R6" s="55">
        <f t="shared" si="4"/>
        <v>119.49</v>
      </c>
      <c r="S6" s="56">
        <f t="shared" si="5"/>
        <v>646.6700000000001</v>
      </c>
      <c r="T6" s="48">
        <v>50</v>
      </c>
      <c r="U6" s="54">
        <v>64.86</v>
      </c>
      <c r="V6" s="57">
        <f>U6*1.5</f>
        <v>97.28999999999999</v>
      </c>
      <c r="W6" s="58">
        <f>S6+T6+V6</f>
        <v>793.96</v>
      </c>
    </row>
    <row r="7" spans="1:23" ht="12.75">
      <c r="A7" s="3" t="s">
        <v>48</v>
      </c>
      <c r="B7" s="3" t="s">
        <v>25</v>
      </c>
      <c r="C7" s="8"/>
      <c r="D7" s="8" t="s">
        <v>51</v>
      </c>
      <c r="E7" s="44">
        <v>85</v>
      </c>
      <c r="F7" s="45">
        <v>43.27</v>
      </c>
      <c r="G7" s="46">
        <v>42.16</v>
      </c>
      <c r="H7" s="47">
        <f t="shared" si="0"/>
        <v>85.43</v>
      </c>
      <c r="I7" s="44">
        <v>92</v>
      </c>
      <c r="J7" s="48">
        <v>70</v>
      </c>
      <c r="K7" s="49">
        <v>58.4</v>
      </c>
      <c r="L7" s="50">
        <f t="shared" si="1"/>
        <v>87.6</v>
      </c>
      <c r="M7" s="51">
        <f t="shared" si="2"/>
        <v>420.03</v>
      </c>
      <c r="N7" s="52">
        <v>57.66</v>
      </c>
      <c r="O7" s="53">
        <v>53.48</v>
      </c>
      <c r="P7" s="47">
        <f t="shared" si="3"/>
        <v>111.13999999999999</v>
      </c>
      <c r="Q7" s="54">
        <v>82.58</v>
      </c>
      <c r="R7" s="55">
        <f t="shared" si="4"/>
        <v>123.87</v>
      </c>
      <c r="S7" s="56">
        <f t="shared" si="5"/>
        <v>655.04</v>
      </c>
      <c r="T7" s="48">
        <v>55</v>
      </c>
      <c r="U7" s="54">
        <v>70.27</v>
      </c>
      <c r="V7" s="57">
        <f>U7*1.5</f>
        <v>105.405</v>
      </c>
      <c r="W7" s="58">
        <f>S7+T7+V7</f>
        <v>815.4449999999999</v>
      </c>
    </row>
    <row r="8" spans="1:23" ht="12.75">
      <c r="A8" s="3" t="s">
        <v>49</v>
      </c>
      <c r="B8" s="3" t="s">
        <v>25</v>
      </c>
      <c r="C8" s="8"/>
      <c r="D8" s="8" t="s">
        <v>50</v>
      </c>
      <c r="E8" s="44">
        <v>75</v>
      </c>
      <c r="F8" s="45">
        <v>35.83</v>
      </c>
      <c r="G8" s="46">
        <v>35.17</v>
      </c>
      <c r="H8" s="47">
        <f t="shared" si="0"/>
        <v>71</v>
      </c>
      <c r="I8" s="44">
        <v>88</v>
      </c>
      <c r="J8" s="48">
        <v>100</v>
      </c>
      <c r="K8" s="49">
        <v>55.78</v>
      </c>
      <c r="L8" s="50">
        <f t="shared" si="1"/>
        <v>83.67</v>
      </c>
      <c r="M8" s="51">
        <f t="shared" si="2"/>
        <v>417.67</v>
      </c>
      <c r="N8" s="52">
        <v>48.99</v>
      </c>
      <c r="O8" s="53">
        <v>47.98</v>
      </c>
      <c r="P8" s="47">
        <f t="shared" si="3"/>
        <v>96.97</v>
      </c>
      <c r="Q8" s="54">
        <v>83.59</v>
      </c>
      <c r="R8" s="55">
        <f t="shared" si="4"/>
        <v>125.385</v>
      </c>
      <c r="S8" s="56">
        <f t="shared" si="5"/>
        <v>640.025</v>
      </c>
      <c r="T8" s="48">
        <v>50</v>
      </c>
      <c r="U8" s="54">
        <v>72.3</v>
      </c>
      <c r="V8" s="57">
        <f>U8*1.5</f>
        <v>108.44999999999999</v>
      </c>
      <c r="W8" s="58">
        <f>S8+T8+V8</f>
        <v>798.4749999999999</v>
      </c>
    </row>
    <row r="9" spans="1:23" ht="12.75">
      <c r="A9" s="3" t="s">
        <v>41</v>
      </c>
      <c r="B9" s="3" t="s">
        <v>25</v>
      </c>
      <c r="C9" s="8"/>
      <c r="D9" s="8" t="s">
        <v>42</v>
      </c>
      <c r="E9" s="44">
        <v>30</v>
      </c>
      <c r="F9" s="45">
        <v>30.82</v>
      </c>
      <c r="G9" s="46">
        <v>30.22</v>
      </c>
      <c r="H9" s="47">
        <f t="shared" si="0"/>
        <v>61.04</v>
      </c>
      <c r="I9" s="44">
        <v>70</v>
      </c>
      <c r="J9" s="48">
        <v>35</v>
      </c>
      <c r="K9" s="49">
        <v>46.01</v>
      </c>
      <c r="L9" s="50">
        <f t="shared" si="1"/>
        <v>69.015</v>
      </c>
      <c r="M9" s="51">
        <f t="shared" si="2"/>
        <v>265.055</v>
      </c>
      <c r="N9" s="52"/>
      <c r="O9" s="53"/>
      <c r="P9" s="47">
        <f t="shared" si="3"/>
        <v>0</v>
      </c>
      <c r="Q9" s="54"/>
      <c r="R9" s="55">
        <f t="shared" si="4"/>
        <v>0</v>
      </c>
      <c r="S9" s="56">
        <f t="shared" si="5"/>
        <v>265.055</v>
      </c>
      <c r="T9" s="48"/>
      <c r="U9" s="54"/>
      <c r="V9" s="57"/>
      <c r="W9" s="58"/>
    </row>
    <row r="10" spans="1:23" ht="12.75">
      <c r="A10" s="43"/>
      <c r="B10" s="3"/>
      <c r="C10" s="8"/>
      <c r="D10" s="8"/>
      <c r="E10" s="44"/>
      <c r="F10" s="45"/>
      <c r="G10" s="46"/>
      <c r="H10" s="47"/>
      <c r="I10" s="44"/>
      <c r="J10" s="48"/>
      <c r="K10" s="49"/>
      <c r="L10" s="50"/>
      <c r="M10" s="51"/>
      <c r="N10" s="52"/>
      <c r="O10" s="53"/>
      <c r="P10" s="59"/>
      <c r="Q10" s="54"/>
      <c r="R10" s="55"/>
      <c r="S10" s="56"/>
      <c r="T10" s="48"/>
      <c r="U10" s="54"/>
      <c r="V10" s="57"/>
      <c r="W10" s="58"/>
    </row>
    <row r="11" spans="1:23" ht="12.75">
      <c r="A11" s="42" t="s">
        <v>33</v>
      </c>
      <c r="B11" s="3" t="s">
        <v>32</v>
      </c>
      <c r="C11" s="8">
        <v>1998</v>
      </c>
      <c r="D11" s="8" t="s">
        <v>11</v>
      </c>
      <c r="E11" s="44">
        <v>35</v>
      </c>
      <c r="F11" s="45">
        <v>46.29</v>
      </c>
      <c r="G11" s="46">
        <v>44.13</v>
      </c>
      <c r="H11" s="47">
        <f>F11+G11</f>
        <v>90.42</v>
      </c>
      <c r="I11" s="44">
        <v>70</v>
      </c>
      <c r="J11" s="48">
        <v>70</v>
      </c>
      <c r="K11" s="49">
        <v>62.05</v>
      </c>
      <c r="L11" s="50">
        <f t="shared" si="1"/>
        <v>93.07499999999999</v>
      </c>
      <c r="M11" s="51">
        <f t="shared" si="2"/>
        <v>358.495</v>
      </c>
      <c r="N11" s="52">
        <v>61.1</v>
      </c>
      <c r="O11" s="53">
        <v>59.65</v>
      </c>
      <c r="P11" s="47">
        <f>N11+O11</f>
        <v>120.75</v>
      </c>
      <c r="Q11" s="54">
        <v>77</v>
      </c>
      <c r="R11" s="55">
        <f>Q11*1.5</f>
        <v>115.5</v>
      </c>
      <c r="S11" s="56">
        <f>M11+P11+R11</f>
        <v>594.745</v>
      </c>
      <c r="T11" s="48"/>
      <c r="U11" s="54"/>
      <c r="V11" s="57"/>
      <c r="W11" s="58"/>
    </row>
    <row r="12" spans="1:23" ht="12.75">
      <c r="A12" s="43" t="s">
        <v>28</v>
      </c>
      <c r="B12" s="3" t="s">
        <v>32</v>
      </c>
      <c r="C12" s="8">
        <v>1998</v>
      </c>
      <c r="D12" s="8" t="s">
        <v>11</v>
      </c>
      <c r="E12" s="44">
        <v>55</v>
      </c>
      <c r="F12" s="45">
        <v>42.74</v>
      </c>
      <c r="G12" s="46">
        <v>40.4</v>
      </c>
      <c r="H12" s="47">
        <f>F12+G12</f>
        <v>83.14</v>
      </c>
      <c r="I12" s="44">
        <v>72</v>
      </c>
      <c r="J12" s="48">
        <v>55</v>
      </c>
      <c r="K12" s="49">
        <v>56.5</v>
      </c>
      <c r="L12" s="50">
        <f t="shared" si="1"/>
        <v>84.75</v>
      </c>
      <c r="M12" s="51">
        <f t="shared" si="2"/>
        <v>349.89</v>
      </c>
      <c r="N12" s="52">
        <v>42.7</v>
      </c>
      <c r="O12" s="53">
        <v>40.17</v>
      </c>
      <c r="P12" s="47">
        <f>N12+O12</f>
        <v>82.87</v>
      </c>
      <c r="Q12" s="54">
        <v>72.76</v>
      </c>
      <c r="R12" s="55">
        <f>Q12*1.5</f>
        <v>109.14000000000001</v>
      </c>
      <c r="S12" s="56">
        <f>M12+P12+R12</f>
        <v>541.9</v>
      </c>
      <c r="T12" s="48"/>
      <c r="U12" s="54"/>
      <c r="V12" s="57"/>
      <c r="W12" s="58"/>
    </row>
    <row r="13" spans="1:23" ht="12.75">
      <c r="A13" s="43"/>
      <c r="B13" s="3"/>
      <c r="C13" s="8"/>
      <c r="D13" s="8"/>
      <c r="E13" s="44"/>
      <c r="F13" s="45"/>
      <c r="G13" s="46"/>
      <c r="H13" s="47"/>
      <c r="I13" s="44"/>
      <c r="J13" s="48"/>
      <c r="K13" s="49"/>
      <c r="L13" s="50"/>
      <c r="M13" s="51"/>
      <c r="N13" s="52"/>
      <c r="O13" s="53"/>
      <c r="P13" s="47"/>
      <c r="Q13" s="54"/>
      <c r="R13" s="55"/>
      <c r="S13" s="56"/>
      <c r="T13" s="48"/>
      <c r="U13" s="54"/>
      <c r="V13" s="57"/>
      <c r="W13" s="58"/>
    </row>
    <row r="14" spans="1:23" ht="12.75">
      <c r="A14" s="42" t="s">
        <v>40</v>
      </c>
      <c r="B14" s="3" t="s">
        <v>13</v>
      </c>
      <c r="C14" s="8">
        <v>2000</v>
      </c>
      <c r="D14" s="8" t="s">
        <v>42</v>
      </c>
      <c r="E14" s="44">
        <v>30</v>
      </c>
      <c r="F14" s="45">
        <v>34.17</v>
      </c>
      <c r="G14" s="46">
        <v>32.99</v>
      </c>
      <c r="H14" s="47">
        <f>F14+G14</f>
        <v>67.16</v>
      </c>
      <c r="I14" s="44">
        <v>62</v>
      </c>
      <c r="J14" s="48">
        <v>55</v>
      </c>
      <c r="K14" s="49">
        <v>61.71</v>
      </c>
      <c r="L14" s="50">
        <f t="shared" si="1"/>
        <v>92.565</v>
      </c>
      <c r="M14" s="51">
        <f t="shared" si="2"/>
        <v>306.725</v>
      </c>
      <c r="N14" s="52"/>
      <c r="O14" s="53"/>
      <c r="P14" s="47">
        <f>I14+J14+L14</f>
        <v>209.565</v>
      </c>
      <c r="Q14" s="54"/>
      <c r="R14" s="55"/>
      <c r="S14" s="56"/>
      <c r="T14" s="48"/>
      <c r="U14" s="54"/>
      <c r="V14" s="57"/>
      <c r="W14" s="58"/>
    </row>
    <row r="15" spans="1:23" ht="12.75">
      <c r="A15" s="42"/>
      <c r="B15" s="3"/>
      <c r="C15" s="8"/>
      <c r="D15" s="8"/>
      <c r="E15" s="44"/>
      <c r="F15" s="45"/>
      <c r="G15" s="46"/>
      <c r="H15" s="47"/>
      <c r="I15" s="44"/>
      <c r="J15" s="48"/>
      <c r="K15" s="49"/>
      <c r="L15" s="50"/>
      <c r="M15" s="51"/>
      <c r="N15" s="52"/>
      <c r="O15" s="53"/>
      <c r="P15" s="47"/>
      <c r="Q15" s="54"/>
      <c r="R15" s="55"/>
      <c r="S15" s="56"/>
      <c r="T15" s="48"/>
      <c r="U15" s="54"/>
      <c r="V15" s="57"/>
      <c r="W15" s="58"/>
    </row>
    <row r="16" spans="1:23" ht="12.75">
      <c r="A16" s="42" t="s">
        <v>52</v>
      </c>
      <c r="B16" s="3" t="s">
        <v>14</v>
      </c>
      <c r="C16" s="8">
        <v>2002</v>
      </c>
      <c r="D16" s="8" t="s">
        <v>11</v>
      </c>
      <c r="E16" s="44"/>
      <c r="F16" s="45"/>
      <c r="G16" s="46"/>
      <c r="H16" s="47">
        <f>F16+G16</f>
        <v>0</v>
      </c>
      <c r="I16" s="44">
        <v>44</v>
      </c>
      <c r="J16" s="48">
        <v>0</v>
      </c>
      <c r="K16" s="49">
        <v>37.41</v>
      </c>
      <c r="L16" s="50">
        <f t="shared" si="1"/>
        <v>56.114999999999995</v>
      </c>
      <c r="M16" s="51">
        <f t="shared" si="2"/>
        <v>100.115</v>
      </c>
      <c r="N16" s="52"/>
      <c r="O16" s="53"/>
      <c r="P16" s="47">
        <f>I16+J16+L16</f>
        <v>100.115</v>
      </c>
      <c r="Q16" s="54"/>
      <c r="R16" s="55"/>
      <c r="S16" s="56"/>
      <c r="T16" s="48"/>
      <c r="U16" s="54"/>
      <c r="V16" s="57"/>
      <c r="W16" s="58"/>
    </row>
    <row r="17" spans="1:23" ht="12.75">
      <c r="A17" s="42" t="s">
        <v>37</v>
      </c>
      <c r="B17" s="3" t="s">
        <v>14</v>
      </c>
      <c r="C17" s="3">
        <v>2001</v>
      </c>
      <c r="D17" s="8" t="s">
        <v>11</v>
      </c>
      <c r="E17" s="44"/>
      <c r="F17" s="45"/>
      <c r="G17" s="46"/>
      <c r="H17" s="47">
        <f>F17+G17</f>
        <v>0</v>
      </c>
      <c r="I17" s="44">
        <v>46</v>
      </c>
      <c r="J17" s="48">
        <v>10</v>
      </c>
      <c r="K17" s="49">
        <v>50.35</v>
      </c>
      <c r="L17" s="50">
        <f t="shared" si="1"/>
        <v>75.525</v>
      </c>
      <c r="M17" s="51">
        <f t="shared" si="2"/>
        <v>131.525</v>
      </c>
      <c r="N17" s="52"/>
      <c r="O17" s="53"/>
      <c r="P17" s="47">
        <f>I17+J17+L17</f>
        <v>131.525</v>
      </c>
      <c r="Q17" s="54"/>
      <c r="R17" s="55"/>
      <c r="S17" s="56"/>
      <c r="T17" s="48"/>
      <c r="U17" s="54"/>
      <c r="V17" s="57"/>
      <c r="W17" s="58"/>
    </row>
    <row r="18" spans="1:23" ht="12.75">
      <c r="A18" s="8"/>
      <c r="B18" s="3"/>
      <c r="C18" s="3"/>
      <c r="D18" s="8"/>
      <c r="E18" s="44"/>
      <c r="F18" s="45"/>
      <c r="G18" s="46"/>
      <c r="H18" s="47"/>
      <c r="I18" s="44"/>
      <c r="J18" s="48"/>
      <c r="K18" s="49"/>
      <c r="L18" s="50"/>
      <c r="M18" s="51"/>
      <c r="N18" s="52"/>
      <c r="O18" s="53"/>
      <c r="P18" s="60"/>
      <c r="Q18" s="54"/>
      <c r="R18" s="61"/>
      <c r="S18" s="62"/>
      <c r="T18" s="48"/>
      <c r="U18" s="54"/>
      <c r="V18" s="63"/>
      <c r="W18" s="64"/>
    </row>
    <row r="19" spans="1:23" ht="12.75">
      <c r="A19" s="8" t="s">
        <v>53</v>
      </c>
      <c r="B19" s="3" t="s">
        <v>54</v>
      </c>
      <c r="C19" s="3">
        <v>2001</v>
      </c>
      <c r="D19" s="8" t="s">
        <v>51</v>
      </c>
      <c r="E19" s="44">
        <v>40</v>
      </c>
      <c r="F19" s="45">
        <v>29.47</v>
      </c>
      <c r="G19" s="46">
        <v>28.47</v>
      </c>
      <c r="H19" s="47">
        <f>F19+G19</f>
        <v>57.94</v>
      </c>
      <c r="I19" s="44">
        <v>80</v>
      </c>
      <c r="J19" s="48">
        <v>40</v>
      </c>
      <c r="K19" s="49">
        <v>50.8</v>
      </c>
      <c r="L19" s="50">
        <f t="shared" si="1"/>
        <v>76.19999999999999</v>
      </c>
      <c r="M19" s="51">
        <f>E19+H19+I19+J19+L19</f>
        <v>294.14</v>
      </c>
      <c r="N19" s="52"/>
      <c r="O19" s="53"/>
      <c r="P19" s="47">
        <f>I19+J19+L19</f>
        <v>196.2</v>
      </c>
      <c r="Q19" s="54"/>
      <c r="R19" s="61"/>
      <c r="S19" s="62"/>
      <c r="T19" s="48"/>
      <c r="U19" s="54"/>
      <c r="V19" s="63"/>
      <c r="W19" s="64"/>
    </row>
    <row r="20" spans="1:23" ht="12.75">
      <c r="A20" s="8"/>
      <c r="B20" s="3"/>
      <c r="C20" s="3"/>
      <c r="D20" s="8"/>
      <c r="E20" s="28"/>
      <c r="F20" s="39"/>
      <c r="G20" s="38"/>
      <c r="H20" s="16"/>
      <c r="I20" s="28"/>
      <c r="J20" s="29"/>
      <c r="K20" s="33"/>
      <c r="L20" s="24"/>
      <c r="M20" s="25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8"/>
      <c r="B21" s="3"/>
      <c r="C21" s="3"/>
      <c r="D21" s="8"/>
      <c r="E21" s="28"/>
      <c r="F21" s="39"/>
      <c r="G21" s="38"/>
      <c r="H21" s="21"/>
      <c r="I21" s="28"/>
      <c r="J21" s="29"/>
      <c r="K21" s="33"/>
      <c r="L21" s="24"/>
      <c r="M21" s="25"/>
      <c r="N21" s="31"/>
      <c r="O21" s="32"/>
      <c r="P21" s="21"/>
      <c r="Q21" s="33"/>
      <c r="R21" s="24"/>
      <c r="S21" s="25"/>
      <c r="T21" s="29"/>
      <c r="U21" s="33"/>
      <c r="V21" s="26"/>
      <c r="W21" s="27"/>
    </row>
    <row r="23" spans="1:23" ht="12.75">
      <c r="A23" s="36"/>
      <c r="B23" s="35"/>
      <c r="C23" s="8"/>
      <c r="D23" s="65" t="s">
        <v>55</v>
      </c>
      <c r="E23" s="28"/>
      <c r="F23" s="39"/>
      <c r="G23" s="38"/>
      <c r="H23" s="21"/>
      <c r="I23" s="28"/>
      <c r="J23" s="29"/>
      <c r="K23" s="33"/>
      <c r="L23" s="24"/>
      <c r="M23" s="25"/>
      <c r="N23" s="31"/>
      <c r="O23" s="32"/>
      <c r="P23" s="21"/>
      <c r="Q23" s="33"/>
      <c r="R23" s="24"/>
      <c r="S23" s="25"/>
      <c r="T23" s="29"/>
      <c r="U23" s="33"/>
      <c r="V23" s="26"/>
      <c r="W23" s="27"/>
    </row>
    <row r="24" spans="1:23" ht="12.75">
      <c r="A24" s="36"/>
      <c r="B24" s="35"/>
      <c r="C24" s="8"/>
      <c r="D24" s="65" t="s">
        <v>56</v>
      </c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"/>
      <c r="B25" s="3"/>
      <c r="C25" s="8"/>
      <c r="D25" s="66" t="s">
        <v>57</v>
      </c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65" t="s">
        <v>58</v>
      </c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14583333333333334" right="0.041666666666666664" top="0.75" bottom="0.75" header="0.3" footer="0.3"/>
  <pageSetup horizontalDpi="600" verticalDpi="600" orientation="landscape" paperSize="9" r:id="rId1"/>
  <headerFooter alignWithMargins="0">
    <oddHeader>&amp;COffene Vereinsmeisterschaften in Kellinghusen 28.09.2013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2002-04-26T15:49:37Z</cp:lastPrinted>
  <dcterms:created xsi:type="dcterms:W3CDTF">1997-01-10T13:46:39Z</dcterms:created>
  <dcterms:modified xsi:type="dcterms:W3CDTF">2013-10-08T20:44:36Z</dcterms:modified>
  <cp:category/>
  <cp:version/>
  <cp:contentType/>
  <cp:contentStatus/>
</cp:coreProperties>
</file>