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150" windowWidth="8745" windowHeight="8550" firstSheet="1" activeTab="1"/>
  </bookViews>
  <sheets>
    <sheet name="Kellinghusen 2012 1D" sheetId="1" state="hidden" r:id="rId1"/>
    <sheet name="Kellinghusen 2014 1 Durchgang" sheetId="2" r:id="rId2"/>
    <sheet name="Kellinghusen 2014 2 Durchgang" sheetId="3" r:id="rId3"/>
  </sheets>
  <definedNames/>
  <calcPr fullCalcOnLoad="1"/>
</workbook>
</file>

<file path=xl/sharedStrings.xml><?xml version="1.0" encoding="utf-8"?>
<sst xmlns="http://schemas.openxmlformats.org/spreadsheetml/2006/main" count="179" uniqueCount="56">
  <si>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</si>
  <si>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</si>
  <si>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</si>
  <si>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</si>
  <si>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</si>
  <si>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</si>
  <si>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</si>
  <si>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</si>
  <si>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</si>
  <si>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</si>
  <si>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LM</t>
  </si>
  <si>
    <t>Kellinghusen</t>
  </si>
  <si>
    <t>Heinz Maire-Hensge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</si>
  <si>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</si>
  <si>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</si>
  <si>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</si>
  <si>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</si>
  <si>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</si>
  <si>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</si>
  <si>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</si>
  <si>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</si>
  <si>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</si>
  <si>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</si>
  <si>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</si>
  <si>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</si>
  <si>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</si>
  <si>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</si>
  <si>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</si>
  <si>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Kevin Wunsch</t>
  </si>
  <si>
    <t>CJW</t>
  </si>
  <si>
    <t>Jürgen Töllner</t>
  </si>
  <si>
    <t>Schwarbstedt</t>
  </si>
  <si>
    <t>BJM</t>
  </si>
  <si>
    <t>Timo Lechelt</t>
  </si>
  <si>
    <t>Anna Wunsch</t>
  </si>
  <si>
    <t>Jannik Josten</t>
  </si>
  <si>
    <t>Bremerhaven</t>
  </si>
  <si>
    <t>Jan Stenzel</t>
  </si>
  <si>
    <t>Wolfgang Schmidt</t>
  </si>
  <si>
    <t>Jan Neumann</t>
  </si>
  <si>
    <t>Eyk Lillie</t>
  </si>
  <si>
    <t>Erich Lillie</t>
  </si>
  <si>
    <t>Katlenburg</t>
  </si>
  <si>
    <t>Ratzeburg</t>
  </si>
  <si>
    <t>3 Kampf</t>
  </si>
  <si>
    <t>Kellinghusen, 29.09.2012</t>
  </si>
  <si>
    <t>BJW</t>
  </si>
  <si>
    <t>Wiebold Visser</t>
  </si>
  <si>
    <t>Emden</t>
  </si>
  <si>
    <t>Klaus Rieckmann</t>
  </si>
  <si>
    <t>Thomas Ebel</t>
  </si>
  <si>
    <t>Arthur Weißkerber</t>
  </si>
  <si>
    <t>Hemelingen</t>
  </si>
  <si>
    <t>Friedrich Karsten</t>
  </si>
  <si>
    <t>AJM</t>
  </si>
  <si>
    <t>Hamburg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</si>
</sst>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4" fillId="0" borderId="11" xfId="0" applyFont="1" applyBorder="1" applyAlignment="1">
      <alignment/>
    </xf>
    <xf numFmtId="2" fontId="0" fillId="33" borderId="16" xfId="0" applyNumberFormat="1" applyFill="1" applyBorder="1" applyAlignment="1" applyProtection="1">
      <alignment/>
      <protection locked="0"/>
    </xf>
    <xf numFmtId="173" fontId="0" fillId="33" borderId="20" xfId="0" applyNumberFormat="1" applyFill="1" applyBorder="1" applyAlignment="1" applyProtection="1">
      <alignment/>
      <protection locked="0"/>
    </xf>
    <xf numFmtId="173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73" fontId="0" fillId="33" borderId="2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/>
      <protection/>
    </xf>
    <xf numFmtId="173" fontId="0" fillId="33" borderId="26" xfId="0" applyNumberFormat="1" applyFill="1" applyBorder="1" applyAlignment="1" applyProtection="1">
      <alignment/>
      <protection/>
    </xf>
    <xf numFmtId="173" fontId="0" fillId="33" borderId="20" xfId="0" applyNumberFormat="1" applyFill="1" applyBorder="1" applyAlignment="1" applyProtection="1">
      <alignment/>
      <protection/>
    </xf>
    <xf numFmtId="173" fontId="0" fillId="33" borderId="23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173" fontId="0" fillId="33" borderId="25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173" fontId="1" fillId="33" borderId="23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4" fillId="0" borderId="28" xfId="0" applyFont="1" applyBorder="1" applyAlignment="1">
      <alignment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44" fillId="0" borderId="25" xfId="0" applyFont="1" applyBorder="1" applyAlignment="1">
      <alignment/>
    </xf>
    <xf numFmtId="2" fontId="1" fillId="33" borderId="16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6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173" fontId="4" fillId="33" borderId="21" xfId="0" applyNumberFormat="1" applyFont="1" applyFill="1" applyBorder="1" applyAlignment="1" applyProtection="1">
      <alignment/>
      <protection/>
    </xf>
    <xf numFmtId="173" fontId="4" fillId="33" borderId="26" xfId="0" applyNumberFormat="1" applyFont="1" applyFill="1" applyBorder="1" applyAlignment="1" applyProtection="1">
      <alignment/>
      <protection/>
    </xf>
    <xf numFmtId="2" fontId="4" fillId="33" borderId="18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/>
    </xf>
    <xf numFmtId="173" fontId="4" fillId="33" borderId="23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173" fontId="4" fillId="33" borderId="25" xfId="0" applyNumberFormat="1" applyFont="1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 locked="0"/>
    </xf>
    <xf numFmtId="173" fontId="4" fillId="33" borderId="23" xfId="0" applyNumberFormat="1" applyFont="1" applyFill="1" applyBorder="1" applyAlignment="1" applyProtection="1">
      <alignment/>
      <protection locked="0"/>
    </xf>
    <xf numFmtId="2" fontId="4" fillId="33" borderId="24" xfId="0" applyNumberFormat="1" applyFont="1" applyFill="1" applyBorder="1" applyAlignment="1" applyProtection="1">
      <alignment/>
      <protection locked="0"/>
    </xf>
    <xf numFmtId="173" fontId="4" fillId="33" borderId="25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4" fillId="3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pane ySplit="2595" topLeftCell="A10" activePane="topLeft" state="split"/>
      <selection pane="topLeft" activeCell="A20" sqref="A20:D20"/>
      <selection pane="bottomLeft" activeCell="C23" sqref="C23"/>
    </sheetView>
  </sheetViews>
  <sheetFormatPr defaultColWidth="11.421875" defaultRowHeight="12.75"/>
  <cols>
    <col min="1" max="1" width="14.8515625" style="0" bestFit="1" customWidth="1"/>
    <col min="2" max="3" width="4.140625" style="0" customWidth="1"/>
    <col min="4" max="4" width="12.57421875" style="0" bestFit="1" customWidth="1"/>
    <col min="5" max="5" width="4.8515625" style="0" customWidth="1"/>
    <col min="6" max="7" width="5.57421875" style="0" bestFit="1" customWidth="1"/>
    <col min="8" max="8" width="7.8515625" style="0" customWidth="1"/>
    <col min="9" max="10" width="4.8515625" style="0" customWidth="1"/>
    <col min="11" max="11" width="5.421875" style="0" customWidth="1"/>
    <col min="12" max="12" width="8.00390625" style="0" customWidth="1"/>
    <col min="13" max="13" width="9.140625" style="0" customWidth="1"/>
    <col min="14" max="14" width="6.57421875" style="0" customWidth="1"/>
    <col min="15" max="15" width="6.421875" style="0" customWidth="1"/>
    <col min="16" max="16" width="8.00390625" style="0" customWidth="1"/>
    <col min="17" max="17" width="6.57421875" style="0" customWidth="1"/>
    <col min="18" max="18" width="8.140625" style="0" customWidth="1"/>
    <col min="19" max="19" width="7.421875" style="0" customWidth="1"/>
    <col min="20" max="20" width="5.28125" style="0" customWidth="1"/>
    <col min="21" max="21" width="5.7109375" style="0" customWidth="1"/>
    <col min="22" max="22" width="7.28125" style="0" customWidth="1"/>
    <col min="23" max="23" width="9.140625" style="0" customWidth="1"/>
  </cols>
  <sheetData>
    <row r="1" spans="1:23" ht="12.75">
      <c r="A1" s="82" t="s">
        <v>0</v>
      </c>
      <c r="B1" s="82" t="s">
        <v>1</v>
      </c>
      <c r="C1" s="87" t="s">
        <v>27</v>
      </c>
      <c r="D1" s="84" t="s">
        <v>2</v>
      </c>
      <c r="E1" s="64" t="s">
        <v>3</v>
      </c>
      <c r="F1" s="80" t="s">
        <v>19</v>
      </c>
      <c r="G1" s="80"/>
      <c r="H1" s="81"/>
      <c r="I1" s="64" t="s">
        <v>4</v>
      </c>
      <c r="J1" s="66" t="s">
        <v>5</v>
      </c>
      <c r="K1" s="70" t="s">
        <v>20</v>
      </c>
      <c r="L1" s="72"/>
      <c r="M1" s="73" t="s">
        <v>7</v>
      </c>
      <c r="N1" s="74" t="s">
        <v>21</v>
      </c>
      <c r="O1" s="75"/>
      <c r="P1" s="76"/>
      <c r="Q1" s="70" t="s">
        <v>22</v>
      </c>
      <c r="R1" s="71"/>
      <c r="S1" s="64" t="s">
        <v>8</v>
      </c>
      <c r="T1" s="66" t="s">
        <v>23</v>
      </c>
      <c r="U1" s="70" t="s">
        <v>24</v>
      </c>
      <c r="V1" s="72"/>
      <c r="W1" s="68" t="s">
        <v>9</v>
      </c>
    </row>
    <row r="2" spans="1:23" ht="12.75">
      <c r="A2" s="83"/>
      <c r="B2" s="83"/>
      <c r="C2" s="88"/>
      <c r="D2" s="85"/>
      <c r="E2" s="86"/>
      <c r="F2" s="9" t="s">
        <v>15</v>
      </c>
      <c r="G2" s="2" t="s">
        <v>16</v>
      </c>
      <c r="H2" s="7" t="s">
        <v>17</v>
      </c>
      <c r="I2" s="65"/>
      <c r="J2" s="67"/>
      <c r="K2" s="10" t="s">
        <v>6</v>
      </c>
      <c r="L2" s="11" t="s">
        <v>18</v>
      </c>
      <c r="M2" s="65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5"/>
      <c r="T2" s="67"/>
      <c r="U2" s="10" t="s">
        <v>6</v>
      </c>
      <c r="V2" s="11" t="s">
        <v>18</v>
      </c>
      <c r="W2" s="69"/>
    </row>
    <row r="3" spans="1:23" ht="12.75">
      <c r="A3" s="3" t="s">
        <v>12</v>
      </c>
      <c r="B3" s="3" t="s">
        <v>10</v>
      </c>
      <c r="C3" s="8"/>
      <c r="D3" s="8" t="s">
        <v>11</v>
      </c>
      <c r="E3" s="28">
        <v>100</v>
      </c>
      <c r="F3" s="37">
        <v>61.51</v>
      </c>
      <c r="G3" s="38">
        <v>64.27</v>
      </c>
      <c r="H3" s="21">
        <f>F3+G3</f>
        <v>125.78</v>
      </c>
      <c r="I3" s="28">
        <v>98</v>
      </c>
      <c r="J3" s="29">
        <v>100</v>
      </c>
      <c r="K3" s="30">
        <v>70.23</v>
      </c>
      <c r="L3" s="22">
        <f>K3*1.5</f>
        <v>105.345</v>
      </c>
      <c r="M3" s="23">
        <f>E3+H3+I3+J3+L3</f>
        <v>529.125</v>
      </c>
      <c r="N3" s="31">
        <v>70.02</v>
      </c>
      <c r="O3" s="32">
        <v>73.93</v>
      </c>
      <c r="P3" s="21">
        <f>N3+O3</f>
        <v>143.95</v>
      </c>
      <c r="Q3" s="33">
        <v>110.15</v>
      </c>
      <c r="R3" s="24">
        <f>Q3*1.5</f>
        <v>165.22500000000002</v>
      </c>
      <c r="S3" s="25">
        <f>M3+P3+R3</f>
        <v>838.3000000000001</v>
      </c>
      <c r="T3" s="29"/>
      <c r="U3" s="33"/>
      <c r="V3" s="26"/>
      <c r="W3" s="27"/>
    </row>
    <row r="4" spans="1:23" ht="12.75">
      <c r="A4" s="3" t="s">
        <v>39</v>
      </c>
      <c r="B4" s="3" t="s">
        <v>10</v>
      </c>
      <c r="C4" s="8"/>
      <c r="D4" s="8" t="s">
        <v>43</v>
      </c>
      <c r="E4" s="28">
        <v>95</v>
      </c>
      <c r="F4" s="37">
        <v>55.89</v>
      </c>
      <c r="G4" s="38">
        <v>55.43</v>
      </c>
      <c r="H4" s="21">
        <f>F4+G4</f>
        <v>111.32</v>
      </c>
      <c r="I4" s="28">
        <v>80</v>
      </c>
      <c r="J4" s="29">
        <v>95</v>
      </c>
      <c r="K4" s="30">
        <v>71.55</v>
      </c>
      <c r="L4" s="22">
        <f>K4*1.5</f>
        <v>107.32499999999999</v>
      </c>
      <c r="M4" s="23">
        <f>E4+H4+I4+J4+L4</f>
        <v>488.645</v>
      </c>
      <c r="N4" s="31">
        <v>78.5</v>
      </c>
      <c r="O4" s="32">
        <v>80.32</v>
      </c>
      <c r="P4" s="21">
        <f>N4+O4</f>
        <v>158.82</v>
      </c>
      <c r="Q4" s="33">
        <v>111.98</v>
      </c>
      <c r="R4" s="24">
        <f>Q4*1.5</f>
        <v>167.97</v>
      </c>
      <c r="S4" s="25">
        <f>M4+P4+R4</f>
        <v>815.435</v>
      </c>
      <c r="T4" s="29"/>
      <c r="U4" s="33"/>
      <c r="V4" s="26"/>
      <c r="W4" s="27"/>
    </row>
    <row r="5" spans="1:23" ht="12.75">
      <c r="A5" s="3"/>
      <c r="B5" s="3"/>
      <c r="C5" s="8"/>
      <c r="D5" s="8"/>
      <c r="E5" s="28"/>
      <c r="F5" s="39"/>
      <c r="G5" s="38"/>
      <c r="H5" s="21">
        <f>F5+G5</f>
        <v>0</v>
      </c>
      <c r="I5" s="28"/>
      <c r="J5" s="29"/>
      <c r="K5" s="33"/>
      <c r="L5" s="24">
        <f>K5*1.5</f>
        <v>0</v>
      </c>
      <c r="M5" s="25">
        <f>E5+H5+I5+J5+L5</f>
        <v>0</v>
      </c>
      <c r="N5" s="31"/>
      <c r="O5" s="32"/>
      <c r="P5" s="21">
        <f>N5+O5</f>
        <v>0</v>
      </c>
      <c r="Q5" s="33"/>
      <c r="R5" s="24">
        <f>Q5*1.5</f>
        <v>0</v>
      </c>
      <c r="S5" s="25">
        <f>M5+P5+R5</f>
        <v>0</v>
      </c>
      <c r="T5" s="29"/>
      <c r="U5" s="33"/>
      <c r="V5" s="26"/>
      <c r="W5" s="27"/>
    </row>
    <row r="6" spans="1:23" ht="12.75">
      <c r="A6" s="3" t="s">
        <v>38</v>
      </c>
      <c r="B6" s="3" t="s">
        <v>25</v>
      </c>
      <c r="C6" s="8"/>
      <c r="D6" s="8" t="s">
        <v>36</v>
      </c>
      <c r="E6" s="28">
        <v>90</v>
      </c>
      <c r="F6" s="39">
        <v>47.43</v>
      </c>
      <c r="G6" s="38">
        <v>47.13</v>
      </c>
      <c r="H6" s="21">
        <f>F6+G6</f>
        <v>94.56</v>
      </c>
      <c r="I6" s="28">
        <v>66</v>
      </c>
      <c r="J6" s="29">
        <v>55</v>
      </c>
      <c r="K6" s="33">
        <v>58.65</v>
      </c>
      <c r="L6" s="24">
        <f>K6*1.5</f>
        <v>87.975</v>
      </c>
      <c r="M6" s="25">
        <f>E6+H6+I6+J6+L6</f>
        <v>393.53499999999997</v>
      </c>
      <c r="N6" s="31">
        <v>51.55</v>
      </c>
      <c r="O6" s="32">
        <v>51.61</v>
      </c>
      <c r="P6" s="21">
        <f>N6+O6</f>
        <v>103.16</v>
      </c>
      <c r="Q6" s="33">
        <v>80.4</v>
      </c>
      <c r="R6" s="24">
        <f>Q6*1.5</f>
        <v>120.60000000000001</v>
      </c>
      <c r="S6" s="25">
        <f>M6+P6+R6</f>
        <v>617.295</v>
      </c>
      <c r="T6" s="29"/>
      <c r="U6" s="33"/>
      <c r="V6" s="26"/>
      <c r="W6" s="27"/>
    </row>
    <row r="7" spans="1:23" ht="12.75">
      <c r="A7" s="3" t="s">
        <v>30</v>
      </c>
      <c r="B7" s="3" t="s">
        <v>25</v>
      </c>
      <c r="C7" s="8"/>
      <c r="D7" s="8" t="s">
        <v>31</v>
      </c>
      <c r="E7" s="28">
        <v>95</v>
      </c>
      <c r="F7" s="39">
        <v>51.82</v>
      </c>
      <c r="G7" s="38">
        <v>48.93</v>
      </c>
      <c r="H7" s="21">
        <f>F7+G7</f>
        <v>100.75</v>
      </c>
      <c r="I7" s="28">
        <v>90</v>
      </c>
      <c r="J7" s="29">
        <v>95</v>
      </c>
      <c r="K7" s="33">
        <v>67.27</v>
      </c>
      <c r="L7" s="24">
        <f>K7*1.5</f>
        <v>100.905</v>
      </c>
      <c r="M7" s="25">
        <f>E7+H7+I7+J7+L7</f>
        <v>481.655</v>
      </c>
      <c r="N7" s="31">
        <v>55.54</v>
      </c>
      <c r="O7" s="32">
        <v>61.67</v>
      </c>
      <c r="P7" s="21">
        <f>N7+O7</f>
        <v>117.21000000000001</v>
      </c>
      <c r="Q7" s="33">
        <v>97.26</v>
      </c>
      <c r="R7" s="24">
        <f>Q7*1.5</f>
        <v>145.89000000000001</v>
      </c>
      <c r="S7" s="25">
        <f>M7+P7+R7</f>
        <v>744.755</v>
      </c>
      <c r="T7" s="29"/>
      <c r="U7" s="33"/>
      <c r="V7" s="26"/>
      <c r="W7" s="27"/>
    </row>
    <row r="8" spans="1:23" ht="12.75">
      <c r="A8" s="3"/>
      <c r="B8" s="3"/>
      <c r="C8" s="8"/>
      <c r="D8" s="8"/>
      <c r="E8" s="28"/>
      <c r="F8" s="39"/>
      <c r="G8" s="38"/>
      <c r="H8" s="21"/>
      <c r="I8" s="28"/>
      <c r="J8" s="29"/>
      <c r="K8" s="33"/>
      <c r="L8" s="24"/>
      <c r="M8" s="25"/>
      <c r="N8" s="31"/>
      <c r="O8" s="32"/>
      <c r="P8" s="21"/>
      <c r="Q8" s="33"/>
      <c r="R8" s="24"/>
      <c r="S8" s="25"/>
      <c r="T8" s="29"/>
      <c r="U8" s="33"/>
      <c r="V8" s="26"/>
      <c r="W8" s="27"/>
    </row>
    <row r="9" spans="1:23" ht="12.75">
      <c r="A9" s="3" t="s">
        <v>41</v>
      </c>
      <c r="B9" s="3" t="s">
        <v>26</v>
      </c>
      <c r="C9" s="8"/>
      <c r="D9" s="8" t="s">
        <v>42</v>
      </c>
      <c r="E9" s="28"/>
      <c r="F9" s="39"/>
      <c r="G9" s="38"/>
      <c r="H9" s="21">
        <f>F9+G9</f>
        <v>0</v>
      </c>
      <c r="I9" s="28">
        <v>78</v>
      </c>
      <c r="J9" s="29">
        <v>55</v>
      </c>
      <c r="K9" s="33">
        <v>53.84</v>
      </c>
      <c r="L9" s="24">
        <f>K9*1.5</f>
        <v>80.76</v>
      </c>
      <c r="M9" s="25">
        <f>E9+H9+I9+J9+L9</f>
        <v>213.76</v>
      </c>
      <c r="N9" s="31"/>
      <c r="O9" s="32"/>
      <c r="P9" s="21">
        <f>N9+O9</f>
        <v>0</v>
      </c>
      <c r="Q9" s="33"/>
      <c r="R9" s="24">
        <f>Q9*1.5</f>
        <v>0</v>
      </c>
      <c r="S9" s="25">
        <f>M9+P9+R9</f>
        <v>213.76</v>
      </c>
      <c r="T9" s="29"/>
      <c r="U9" s="33"/>
      <c r="V9" s="26"/>
      <c r="W9" s="27"/>
    </row>
    <row r="10" spans="1:23" ht="12.75">
      <c r="A10" s="3"/>
      <c r="B10" s="3"/>
      <c r="C10" s="8"/>
      <c r="D10" s="8"/>
      <c r="E10" s="28"/>
      <c r="F10" s="39"/>
      <c r="G10" s="38"/>
      <c r="H10" s="21"/>
      <c r="I10" s="28"/>
      <c r="J10" s="29"/>
      <c r="K10" s="33"/>
      <c r="L10" s="24"/>
      <c r="M10" s="25"/>
      <c r="N10" s="31"/>
      <c r="O10" s="32"/>
      <c r="P10" s="41" t="s">
        <v>44</v>
      </c>
      <c r="Q10" s="33"/>
      <c r="R10" s="24"/>
      <c r="S10" s="25"/>
      <c r="T10" s="29"/>
      <c r="U10" s="33"/>
      <c r="V10" s="26"/>
      <c r="W10" s="27"/>
    </row>
    <row r="11" spans="1:23" ht="12.75">
      <c r="A11" s="13" t="s">
        <v>33</v>
      </c>
      <c r="B11" s="3" t="s">
        <v>13</v>
      </c>
      <c r="C11" s="8">
        <v>1998</v>
      </c>
      <c r="D11" s="8" t="s">
        <v>11</v>
      </c>
      <c r="E11" s="28">
        <v>35</v>
      </c>
      <c r="F11" s="39">
        <v>43.2</v>
      </c>
      <c r="G11" s="38">
        <v>39.88</v>
      </c>
      <c r="H11" s="21">
        <f>F11+G11</f>
        <v>83.08000000000001</v>
      </c>
      <c r="I11" s="28">
        <v>74</v>
      </c>
      <c r="J11" s="29">
        <v>85</v>
      </c>
      <c r="K11" s="33">
        <v>53.29</v>
      </c>
      <c r="L11" s="24">
        <f>K11*1.5</f>
        <v>79.935</v>
      </c>
      <c r="M11" s="25">
        <f>E11+H11+I11+J11+L11</f>
        <v>357.01500000000004</v>
      </c>
      <c r="N11" s="31"/>
      <c r="O11" s="32"/>
      <c r="P11" s="21">
        <f>I11+J11+L11</f>
        <v>238.935</v>
      </c>
      <c r="Q11" s="33"/>
      <c r="R11" s="24"/>
      <c r="S11" s="25"/>
      <c r="T11" s="29"/>
      <c r="U11" s="33"/>
      <c r="V11" s="26"/>
      <c r="W11" s="27"/>
    </row>
    <row r="12" spans="1:23" ht="12.75">
      <c r="A12" s="3" t="s">
        <v>34</v>
      </c>
      <c r="B12" s="3" t="s">
        <v>29</v>
      </c>
      <c r="C12" s="8">
        <v>1998</v>
      </c>
      <c r="D12" s="8" t="s">
        <v>11</v>
      </c>
      <c r="E12" s="28">
        <v>40</v>
      </c>
      <c r="F12" s="39">
        <v>33.52</v>
      </c>
      <c r="G12" s="38">
        <v>33.42</v>
      </c>
      <c r="H12" s="21">
        <f>F12+G12</f>
        <v>66.94</v>
      </c>
      <c r="I12" s="28">
        <v>78</v>
      </c>
      <c r="J12" s="29">
        <v>50</v>
      </c>
      <c r="K12" s="33">
        <v>49.4</v>
      </c>
      <c r="L12" s="24">
        <f>K12*1.5</f>
        <v>74.1</v>
      </c>
      <c r="M12" s="25">
        <f>E12+H12+I12+J12+L12</f>
        <v>309.03999999999996</v>
      </c>
      <c r="N12" s="31"/>
      <c r="O12" s="32"/>
      <c r="P12" s="21">
        <f>I12+J12+L12</f>
        <v>202.1</v>
      </c>
      <c r="Q12" s="33"/>
      <c r="R12" s="24"/>
      <c r="S12" s="25"/>
      <c r="T12" s="29"/>
      <c r="U12" s="33"/>
      <c r="V12" s="26"/>
      <c r="W12" s="27"/>
    </row>
    <row r="13" spans="1:23" ht="12.75">
      <c r="A13" s="14"/>
      <c r="B13" s="3"/>
      <c r="C13" s="8"/>
      <c r="D13" s="8"/>
      <c r="E13" s="28"/>
      <c r="F13" s="39"/>
      <c r="G13" s="38"/>
      <c r="H13" s="21"/>
      <c r="I13" s="28"/>
      <c r="J13" s="29"/>
      <c r="K13" s="33"/>
      <c r="L13" s="24"/>
      <c r="M13" s="25"/>
      <c r="N13" s="31"/>
      <c r="O13" s="32"/>
      <c r="P13" s="21"/>
      <c r="Q13" s="33"/>
      <c r="R13" s="24"/>
      <c r="S13" s="25"/>
      <c r="T13" s="29"/>
      <c r="U13" s="33"/>
      <c r="V13" s="26"/>
      <c r="W13" s="27"/>
    </row>
    <row r="14" spans="1:23" ht="12.75">
      <c r="A14" s="15" t="s">
        <v>35</v>
      </c>
      <c r="B14" s="3" t="s">
        <v>32</v>
      </c>
      <c r="C14" s="8">
        <v>1997</v>
      </c>
      <c r="D14" s="8" t="s">
        <v>31</v>
      </c>
      <c r="E14" s="28">
        <v>60</v>
      </c>
      <c r="F14" s="39">
        <v>45.36</v>
      </c>
      <c r="G14" s="38">
        <v>48.15</v>
      </c>
      <c r="H14" s="21">
        <f>F14+G14</f>
        <v>93.50999999999999</v>
      </c>
      <c r="I14" s="28">
        <v>86</v>
      </c>
      <c r="J14" s="29">
        <v>70</v>
      </c>
      <c r="K14" s="33">
        <v>56.07</v>
      </c>
      <c r="L14" s="24">
        <f>K14*1.5</f>
        <v>84.105</v>
      </c>
      <c r="M14" s="25">
        <f>E14+H14+I14+J14+L14</f>
        <v>393.615</v>
      </c>
      <c r="N14" s="31"/>
      <c r="O14" s="32"/>
      <c r="P14" s="21"/>
      <c r="Q14" s="33"/>
      <c r="R14" s="24"/>
      <c r="S14" s="25"/>
      <c r="T14" s="29"/>
      <c r="U14" s="33"/>
      <c r="V14" s="26"/>
      <c r="W14" s="27"/>
    </row>
    <row r="15" spans="1:23" ht="12.75">
      <c r="A15" s="15" t="s">
        <v>28</v>
      </c>
      <c r="B15" s="3" t="s">
        <v>32</v>
      </c>
      <c r="C15" s="8">
        <v>1997</v>
      </c>
      <c r="D15" s="8" t="s">
        <v>11</v>
      </c>
      <c r="E15" s="28">
        <v>20</v>
      </c>
      <c r="F15" s="39">
        <v>37.34</v>
      </c>
      <c r="G15" s="38">
        <v>42.96</v>
      </c>
      <c r="H15" s="21">
        <f>F15+G15</f>
        <v>80.30000000000001</v>
      </c>
      <c r="I15" s="28">
        <v>72</v>
      </c>
      <c r="J15" s="29">
        <v>45</v>
      </c>
      <c r="K15" s="33">
        <v>56.1</v>
      </c>
      <c r="L15" s="24">
        <f>K15*1.5</f>
        <v>84.15</v>
      </c>
      <c r="M15" s="25">
        <f>E15+H15+I15+J15+L15</f>
        <v>301.45000000000005</v>
      </c>
      <c r="N15" s="31"/>
      <c r="O15" s="32"/>
      <c r="P15" s="21"/>
      <c r="Q15" s="33"/>
      <c r="R15" s="24"/>
      <c r="S15" s="25"/>
      <c r="T15" s="29"/>
      <c r="U15" s="33"/>
      <c r="V15" s="26"/>
      <c r="W15" s="27"/>
    </row>
    <row r="16" spans="1:23" ht="12.75">
      <c r="A16" s="40"/>
      <c r="B16" s="35"/>
      <c r="C16" s="8"/>
      <c r="D16" s="8"/>
      <c r="E16" s="28"/>
      <c r="F16" s="39"/>
      <c r="G16" s="38"/>
      <c r="H16" s="21"/>
      <c r="I16" s="28"/>
      <c r="J16" s="29"/>
      <c r="K16" s="33"/>
      <c r="L16" s="24"/>
      <c r="M16" s="25"/>
      <c r="N16" s="31"/>
      <c r="O16" s="32"/>
      <c r="P16" s="21"/>
      <c r="Q16" s="33"/>
      <c r="R16" s="24"/>
      <c r="S16" s="25"/>
      <c r="T16" s="29"/>
      <c r="U16" s="33"/>
      <c r="V16" s="26"/>
      <c r="W16" s="27"/>
    </row>
    <row r="17" spans="1:23" ht="12.75">
      <c r="A17" s="3" t="s">
        <v>40</v>
      </c>
      <c r="B17" s="35" t="s">
        <v>14</v>
      </c>
      <c r="C17" s="8">
        <v>2000</v>
      </c>
      <c r="D17" s="8" t="s">
        <v>42</v>
      </c>
      <c r="E17" s="28"/>
      <c r="F17" s="39"/>
      <c r="G17" s="38"/>
      <c r="H17" s="21">
        <f>F17+G17</f>
        <v>0</v>
      </c>
      <c r="I17" s="28">
        <v>68</v>
      </c>
      <c r="J17" s="29">
        <v>65</v>
      </c>
      <c r="K17" s="33">
        <v>55.14</v>
      </c>
      <c r="L17" s="24">
        <f>K17*1.5</f>
        <v>82.71000000000001</v>
      </c>
      <c r="M17" s="25">
        <f>E17+H17+I17+J17+L17</f>
        <v>215.71</v>
      </c>
      <c r="N17" s="31"/>
      <c r="O17" s="32"/>
      <c r="P17" s="21"/>
      <c r="Q17" s="33"/>
      <c r="R17" s="24"/>
      <c r="S17" s="25"/>
      <c r="T17" s="29"/>
      <c r="U17" s="33"/>
      <c r="V17" s="26"/>
      <c r="W17" s="27"/>
    </row>
    <row r="18" spans="1:23" ht="12.75">
      <c r="A18" s="36" t="s">
        <v>37</v>
      </c>
      <c r="B18" s="35" t="s">
        <v>14</v>
      </c>
      <c r="C18" s="8">
        <v>2001</v>
      </c>
      <c r="D18" s="8" t="s">
        <v>11</v>
      </c>
      <c r="E18" s="28"/>
      <c r="F18" s="39"/>
      <c r="G18" s="38"/>
      <c r="H18" s="21">
        <f>F18+G18</f>
        <v>0</v>
      </c>
      <c r="I18" s="28">
        <v>38</v>
      </c>
      <c r="J18" s="29">
        <v>35</v>
      </c>
      <c r="K18" s="33">
        <v>35.48</v>
      </c>
      <c r="L18" s="24">
        <f>K18*1.5</f>
        <v>53.22</v>
      </c>
      <c r="M18" s="25">
        <f>E18+H18+I18+J18+L18</f>
        <v>126.22</v>
      </c>
      <c r="N18" s="31"/>
      <c r="O18" s="32"/>
      <c r="P18" s="21"/>
      <c r="Q18" s="33"/>
      <c r="R18" s="24"/>
      <c r="S18" s="25"/>
      <c r="T18" s="29"/>
      <c r="U18" s="33"/>
      <c r="V18" s="26"/>
      <c r="W18" s="27"/>
    </row>
    <row r="19" spans="1:23" ht="12.75">
      <c r="A19" s="3"/>
      <c r="B19" s="3"/>
      <c r="C19" s="8"/>
      <c r="D19" s="8"/>
      <c r="E19" s="28"/>
      <c r="F19" s="39"/>
      <c r="G19" s="38"/>
      <c r="H19" s="16"/>
      <c r="I19" s="28"/>
      <c r="J19" s="29"/>
      <c r="K19" s="33"/>
      <c r="L19" s="17"/>
      <c r="M19" s="18"/>
      <c r="N19" s="31"/>
      <c r="O19" s="32"/>
      <c r="P19" s="16"/>
      <c r="Q19" s="33"/>
      <c r="R19" s="17"/>
      <c r="S19" s="18"/>
      <c r="T19" s="29"/>
      <c r="U19" s="33"/>
      <c r="V19" s="19"/>
      <c r="W19" s="20"/>
    </row>
    <row r="20" spans="1:23" ht="12.75">
      <c r="A20" s="77" t="s">
        <v>45</v>
      </c>
      <c r="B20" s="78"/>
      <c r="C20" s="78"/>
      <c r="D20" s="79"/>
      <c r="E20" s="28"/>
      <c r="F20" s="39"/>
      <c r="G20" s="38"/>
      <c r="H20" s="16"/>
      <c r="I20" s="28"/>
      <c r="J20" s="29"/>
      <c r="K20" s="33"/>
      <c r="L20" s="17"/>
      <c r="M20" s="34"/>
      <c r="N20" s="31"/>
      <c r="O20" s="32"/>
      <c r="P20" s="16"/>
      <c r="Q20" s="33"/>
      <c r="R20" s="17"/>
      <c r="S20" s="18"/>
      <c r="T20" s="29"/>
      <c r="U20" s="33"/>
      <c r="V20" s="19"/>
      <c r="W20" s="20"/>
    </row>
    <row r="21" spans="1:23" ht="12.75">
      <c r="A21" s="3"/>
      <c r="B21" s="3"/>
      <c r="C21" s="8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3"/>
      <c r="B22" s="3"/>
      <c r="C22" s="8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7">
    <mergeCell ref="A20:D20"/>
    <mergeCell ref="F1:H1"/>
    <mergeCell ref="A1:A2"/>
    <mergeCell ref="B1:B2"/>
    <mergeCell ref="D1:D2"/>
    <mergeCell ref="E1:E2"/>
    <mergeCell ref="C1:C2"/>
    <mergeCell ref="I1:I2"/>
    <mergeCell ref="S1:S2"/>
    <mergeCell ref="T1:T2"/>
    <mergeCell ref="W1:W2"/>
    <mergeCell ref="Q1:R1"/>
    <mergeCell ref="U1:V1"/>
    <mergeCell ref="J1:J2"/>
    <mergeCell ref="M1:M2"/>
    <mergeCell ref="N1:P1"/>
    <mergeCell ref="K1:L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&amp;COffene Vereinsmeisterschaften in Kellinghusen 29.09.2012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Layout" zoomScale="110" zoomScalePageLayoutView="110" workbookViewId="0" topLeftCell="A1">
      <selection activeCell="S18" sqref="S18"/>
    </sheetView>
  </sheetViews>
  <sheetFormatPr defaultColWidth="11.421875" defaultRowHeight="12.75"/>
  <cols>
    <col min="1" max="1" width="14.8515625" style="0" bestFit="1" customWidth="1"/>
    <col min="2" max="2" width="4.140625" style="0" customWidth="1"/>
    <col min="3" max="3" width="4.57421875" style="0" bestFit="1" customWidth="1"/>
    <col min="4" max="4" width="10.421875" style="0" bestFit="1" customWidth="1"/>
    <col min="5" max="7" width="4.8515625" style="0" bestFit="1" customWidth="1"/>
    <col min="8" max="8" width="6.28125" style="0" bestFit="1" customWidth="1"/>
    <col min="9" max="11" width="4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7109375" style="0" customWidth="1"/>
    <col min="22" max="22" width="7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82" t="s">
        <v>0</v>
      </c>
      <c r="B1" s="82" t="s">
        <v>1</v>
      </c>
      <c r="C1" s="87" t="s">
        <v>27</v>
      </c>
      <c r="D1" s="84" t="s">
        <v>2</v>
      </c>
      <c r="E1" s="64" t="s">
        <v>3</v>
      </c>
      <c r="F1" s="80" t="s">
        <v>19</v>
      </c>
      <c r="G1" s="80"/>
      <c r="H1" s="81"/>
      <c r="I1" s="64" t="s">
        <v>4</v>
      </c>
      <c r="J1" s="66" t="s">
        <v>5</v>
      </c>
      <c r="K1" s="70" t="s">
        <v>20</v>
      </c>
      <c r="L1" s="72"/>
      <c r="M1" s="73" t="s">
        <v>7</v>
      </c>
      <c r="N1" s="74" t="s">
        <v>21</v>
      </c>
      <c r="O1" s="75"/>
      <c r="P1" s="76"/>
      <c r="Q1" s="70" t="s">
        <v>22</v>
      </c>
      <c r="R1" s="71"/>
      <c r="S1" s="64" t="s">
        <v>8</v>
      </c>
      <c r="T1" s="66" t="s">
        <v>23</v>
      </c>
      <c r="U1" s="70" t="s">
        <v>24</v>
      </c>
      <c r="V1" s="72"/>
      <c r="W1" s="68" t="s">
        <v>9</v>
      </c>
    </row>
    <row r="2" spans="1:23" ht="12.75">
      <c r="A2" s="83"/>
      <c r="B2" s="83"/>
      <c r="C2" s="88"/>
      <c r="D2" s="85"/>
      <c r="E2" s="86"/>
      <c r="F2" s="9" t="s">
        <v>15</v>
      </c>
      <c r="G2" s="2" t="s">
        <v>16</v>
      </c>
      <c r="H2" s="7" t="s">
        <v>17</v>
      </c>
      <c r="I2" s="65"/>
      <c r="J2" s="67"/>
      <c r="K2" s="10" t="s">
        <v>6</v>
      </c>
      <c r="L2" s="11" t="s">
        <v>18</v>
      </c>
      <c r="M2" s="65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5"/>
      <c r="T2" s="67"/>
      <c r="U2" s="10" t="s">
        <v>6</v>
      </c>
      <c r="V2" s="11" t="s">
        <v>18</v>
      </c>
      <c r="W2" s="69"/>
    </row>
    <row r="3" spans="1:23" ht="12.75">
      <c r="A3" s="3" t="s">
        <v>12</v>
      </c>
      <c r="B3" s="3" t="s">
        <v>10</v>
      </c>
      <c r="C3" s="8"/>
      <c r="D3" s="8" t="s">
        <v>11</v>
      </c>
      <c r="E3" s="44">
        <v>100</v>
      </c>
      <c r="F3" s="45">
        <v>58.05</v>
      </c>
      <c r="G3" s="46">
        <v>57.45</v>
      </c>
      <c r="H3" s="47">
        <f>F3+G3</f>
        <v>115.5</v>
      </c>
      <c r="I3" s="44">
        <v>100</v>
      </c>
      <c r="J3" s="48">
        <v>100</v>
      </c>
      <c r="K3" s="49">
        <v>77.47</v>
      </c>
      <c r="L3" s="50">
        <f>K3*1.5</f>
        <v>116.205</v>
      </c>
      <c r="M3" s="51">
        <f>E3+H3+I3+J3+L3</f>
        <v>531.705</v>
      </c>
      <c r="N3" s="52">
        <v>77.2</v>
      </c>
      <c r="O3" s="53">
        <v>74.6</v>
      </c>
      <c r="P3" s="47">
        <f>N3+O3</f>
        <v>151.8</v>
      </c>
      <c r="Q3" s="54">
        <v>110.24</v>
      </c>
      <c r="R3" s="55">
        <f>Q3*1.5</f>
        <v>165.35999999999999</v>
      </c>
      <c r="S3" s="56">
        <f>M3+P3+R3</f>
        <v>848.8650000000001</v>
      </c>
      <c r="T3" s="48"/>
      <c r="U3" s="54"/>
      <c r="V3" s="57">
        <f>U3*1.5</f>
        <v>0</v>
      </c>
      <c r="W3" s="58">
        <f>S3+T3+V3</f>
        <v>848.8650000000001</v>
      </c>
    </row>
    <row r="4" spans="1:23" ht="12.75">
      <c r="A4" s="3" t="s">
        <v>39</v>
      </c>
      <c r="B4" s="3" t="s">
        <v>10</v>
      </c>
      <c r="C4" s="8"/>
      <c r="D4" s="8" t="s">
        <v>43</v>
      </c>
      <c r="E4" s="44">
        <v>75</v>
      </c>
      <c r="F4" s="45">
        <v>58.25</v>
      </c>
      <c r="G4" s="46">
        <v>59.18</v>
      </c>
      <c r="H4" s="47">
        <f>F4+G4</f>
        <v>117.43</v>
      </c>
      <c r="I4" s="44">
        <v>86</v>
      </c>
      <c r="J4" s="48">
        <v>80</v>
      </c>
      <c r="K4" s="49">
        <v>66.05</v>
      </c>
      <c r="L4" s="50">
        <f aca="true" t="shared" si="0" ref="L4:L18">K4*1.5</f>
        <v>99.07499999999999</v>
      </c>
      <c r="M4" s="51">
        <f aca="true" t="shared" si="1" ref="M4:M18">E4+H4+I4+J4+L4</f>
        <v>457.505</v>
      </c>
      <c r="N4" s="52">
        <v>71.7</v>
      </c>
      <c r="O4" s="53">
        <v>71.5</v>
      </c>
      <c r="P4" s="47">
        <f>N4+O4</f>
        <v>143.2</v>
      </c>
      <c r="Q4" s="54">
        <v>111.28</v>
      </c>
      <c r="R4" s="55">
        <f>Q4*1.5</f>
        <v>166.92000000000002</v>
      </c>
      <c r="S4" s="56">
        <f>M4+P4+R4</f>
        <v>767.625</v>
      </c>
      <c r="T4" s="48"/>
      <c r="U4" s="54"/>
      <c r="V4" s="57">
        <f>U4*1.5</f>
        <v>0</v>
      </c>
      <c r="W4" s="58">
        <f>S4+T4+V4</f>
        <v>767.625</v>
      </c>
    </row>
    <row r="5" spans="1:23" ht="12.75">
      <c r="A5" s="3" t="s">
        <v>47</v>
      </c>
      <c r="B5" s="3" t="s">
        <v>10</v>
      </c>
      <c r="C5" s="8"/>
      <c r="D5" s="8" t="s">
        <v>48</v>
      </c>
      <c r="E5" s="44">
        <v>100</v>
      </c>
      <c r="F5" s="45">
        <v>58.7</v>
      </c>
      <c r="G5" s="46">
        <v>55.85</v>
      </c>
      <c r="H5" s="47">
        <f>F5+G5</f>
        <v>114.55000000000001</v>
      </c>
      <c r="I5" s="44">
        <v>94</v>
      </c>
      <c r="J5" s="48">
        <v>95</v>
      </c>
      <c r="K5" s="49">
        <v>71.3</v>
      </c>
      <c r="L5" s="50">
        <f t="shared" si="0"/>
        <v>106.94999999999999</v>
      </c>
      <c r="M5" s="51">
        <f t="shared" si="1"/>
        <v>510.5</v>
      </c>
      <c r="N5" s="52">
        <v>77.85</v>
      </c>
      <c r="O5" s="53">
        <v>76.1</v>
      </c>
      <c r="P5" s="47">
        <f>N5+O5</f>
        <v>153.95</v>
      </c>
      <c r="Q5" s="54">
        <v>104.57</v>
      </c>
      <c r="R5" s="55">
        <f>Q5*1.5</f>
        <v>156.855</v>
      </c>
      <c r="S5" s="56">
        <f>M5+P5+R5</f>
        <v>821.3050000000001</v>
      </c>
      <c r="T5" s="48"/>
      <c r="U5" s="54"/>
      <c r="V5" s="57"/>
      <c r="W5" s="58"/>
    </row>
    <row r="6" spans="1:23" ht="12.75">
      <c r="A6" s="3"/>
      <c r="B6" s="3"/>
      <c r="C6" s="8"/>
      <c r="D6" s="8"/>
      <c r="E6" s="44"/>
      <c r="F6" s="45"/>
      <c r="G6" s="46"/>
      <c r="H6" s="47"/>
      <c r="I6" s="44"/>
      <c r="J6" s="48"/>
      <c r="K6" s="49"/>
      <c r="L6" s="50"/>
      <c r="M6" s="51"/>
      <c r="N6" s="52"/>
      <c r="O6" s="53"/>
      <c r="P6" s="47"/>
      <c r="Q6" s="54"/>
      <c r="R6" s="55"/>
      <c r="S6" s="56"/>
      <c r="T6" s="48"/>
      <c r="U6" s="54"/>
      <c r="V6" s="57">
        <f>U6*1.5</f>
        <v>0</v>
      </c>
      <c r="W6" s="58">
        <f>S6+T6+V6</f>
        <v>0</v>
      </c>
    </row>
    <row r="7" spans="1:23" ht="12.75">
      <c r="A7" s="3" t="s">
        <v>38</v>
      </c>
      <c r="B7" s="3" t="s">
        <v>25</v>
      </c>
      <c r="C7" s="8"/>
      <c r="D7" s="8" t="s">
        <v>36</v>
      </c>
      <c r="E7" s="44">
        <v>85</v>
      </c>
      <c r="F7" s="45">
        <v>45.85</v>
      </c>
      <c r="G7" s="46">
        <v>48.75</v>
      </c>
      <c r="H7" s="47">
        <f>F7+G7</f>
        <v>94.6</v>
      </c>
      <c r="I7" s="44">
        <v>86</v>
      </c>
      <c r="J7" s="48">
        <v>85</v>
      </c>
      <c r="K7" s="49">
        <v>73.04</v>
      </c>
      <c r="L7" s="50">
        <f t="shared" si="0"/>
        <v>109.56</v>
      </c>
      <c r="M7" s="51">
        <f t="shared" si="1"/>
        <v>460.16</v>
      </c>
      <c r="N7" s="52">
        <v>60.42</v>
      </c>
      <c r="O7" s="53">
        <v>56.85</v>
      </c>
      <c r="P7" s="47">
        <f>N7+O7</f>
        <v>117.27000000000001</v>
      </c>
      <c r="Q7" s="54">
        <v>82.16</v>
      </c>
      <c r="R7" s="55">
        <f>Q7*1.5</f>
        <v>123.24</v>
      </c>
      <c r="S7" s="56">
        <f>M7+P7+R7</f>
        <v>700.6700000000001</v>
      </c>
      <c r="T7" s="48"/>
      <c r="U7" s="54"/>
      <c r="V7" s="57">
        <f>U7*1.5</f>
        <v>0</v>
      </c>
      <c r="W7" s="58">
        <f>S7+T7+V7</f>
        <v>700.6700000000001</v>
      </c>
    </row>
    <row r="8" spans="1:23" ht="12.75">
      <c r="A8" s="3" t="s">
        <v>49</v>
      </c>
      <c r="B8" s="3" t="s">
        <v>25</v>
      </c>
      <c r="C8" s="8"/>
      <c r="D8" s="8" t="s">
        <v>55</v>
      </c>
      <c r="E8" s="44">
        <v>65</v>
      </c>
      <c r="F8" s="45">
        <v>47.1</v>
      </c>
      <c r="G8" s="46">
        <v>47.22</v>
      </c>
      <c r="H8" s="47">
        <f>F8+G8</f>
        <v>94.32</v>
      </c>
      <c r="I8" s="44">
        <v>84</v>
      </c>
      <c r="J8" s="48">
        <v>85</v>
      </c>
      <c r="K8" s="49">
        <v>60.89</v>
      </c>
      <c r="L8" s="50">
        <f t="shared" si="0"/>
        <v>91.33500000000001</v>
      </c>
      <c r="M8" s="51">
        <f t="shared" si="1"/>
        <v>419.655</v>
      </c>
      <c r="N8" s="52">
        <v>63.95</v>
      </c>
      <c r="O8" s="53">
        <v>58.8</v>
      </c>
      <c r="P8" s="47">
        <f>N8+O8</f>
        <v>122.75</v>
      </c>
      <c r="Q8" s="54">
        <v>85.93</v>
      </c>
      <c r="R8" s="55">
        <f>Q8*1.5</f>
        <v>128.895</v>
      </c>
      <c r="S8" s="56">
        <f>M8+P8+R8</f>
        <v>671.3</v>
      </c>
      <c r="T8" s="48"/>
      <c r="U8" s="54"/>
      <c r="V8" s="57">
        <f>U8*1.5</f>
        <v>0</v>
      </c>
      <c r="W8" s="58">
        <f>S8+T8+V8</f>
        <v>671.3</v>
      </c>
    </row>
    <row r="9" spans="1:23" ht="12.75">
      <c r="A9" s="3"/>
      <c r="B9" s="3"/>
      <c r="C9" s="8"/>
      <c r="D9" s="8"/>
      <c r="E9" s="44"/>
      <c r="F9" s="45"/>
      <c r="G9" s="46"/>
      <c r="H9" s="47"/>
      <c r="I9" s="44"/>
      <c r="J9" s="48"/>
      <c r="K9" s="49"/>
      <c r="L9" s="50"/>
      <c r="M9" s="51"/>
      <c r="N9" s="52"/>
      <c r="O9" s="53"/>
      <c r="P9" s="47"/>
      <c r="Q9" s="54"/>
      <c r="R9" s="55"/>
      <c r="S9" s="56"/>
      <c r="T9" s="48"/>
      <c r="U9" s="54"/>
      <c r="V9" s="57"/>
      <c r="W9" s="58"/>
    </row>
    <row r="10" spans="1:23" ht="12.75">
      <c r="A10" s="43" t="s">
        <v>50</v>
      </c>
      <c r="B10" s="3" t="s">
        <v>10</v>
      </c>
      <c r="C10" s="8"/>
      <c r="D10" s="8" t="s">
        <v>52</v>
      </c>
      <c r="E10" s="44">
        <v>25</v>
      </c>
      <c r="F10" s="45">
        <v>31.75</v>
      </c>
      <c r="G10" s="46">
        <v>31.65</v>
      </c>
      <c r="H10" s="47">
        <f>F10+G10</f>
        <v>63.4</v>
      </c>
      <c r="I10" s="44">
        <v>46</v>
      </c>
      <c r="J10" s="48">
        <v>30</v>
      </c>
      <c r="K10" s="49">
        <v>47.41</v>
      </c>
      <c r="L10" s="50">
        <f t="shared" si="0"/>
        <v>71.115</v>
      </c>
      <c r="M10" s="51">
        <f t="shared" si="1"/>
        <v>235.515</v>
      </c>
      <c r="N10" s="52">
        <v>45.3</v>
      </c>
      <c r="O10" s="53">
        <v>48.8</v>
      </c>
      <c r="P10" s="47">
        <f>N10+O10</f>
        <v>94.1</v>
      </c>
      <c r="Q10" s="54">
        <v>78.94</v>
      </c>
      <c r="R10" s="55">
        <f>Q10*1.5</f>
        <v>118.41</v>
      </c>
      <c r="S10" s="56">
        <f>M10+P10+R10</f>
        <v>448.025</v>
      </c>
      <c r="T10" s="48"/>
      <c r="U10" s="54"/>
      <c r="V10" s="57">
        <f>U10*1.5</f>
        <v>0</v>
      </c>
      <c r="W10" s="58">
        <f>S10+T10+V10</f>
        <v>448.025</v>
      </c>
    </row>
    <row r="11" spans="1:23" ht="12.75">
      <c r="A11" s="42"/>
      <c r="B11" s="3"/>
      <c r="C11" s="8"/>
      <c r="D11" s="8"/>
      <c r="E11" s="44"/>
      <c r="F11" s="45"/>
      <c r="G11" s="46"/>
      <c r="H11" s="47"/>
      <c r="I11" s="44"/>
      <c r="J11" s="48"/>
      <c r="K11" s="49"/>
      <c r="L11" s="50"/>
      <c r="M11" s="51"/>
      <c r="N11" s="52"/>
      <c r="O11" s="53"/>
      <c r="P11" s="47"/>
      <c r="Q11" s="54"/>
      <c r="R11" s="55"/>
      <c r="S11" s="56"/>
      <c r="T11" s="48"/>
      <c r="U11" s="54"/>
      <c r="V11" s="57"/>
      <c r="W11" s="58"/>
    </row>
    <row r="12" spans="1:23" ht="12.75">
      <c r="A12" s="43"/>
      <c r="B12" s="3"/>
      <c r="C12" s="8"/>
      <c r="D12" s="8"/>
      <c r="E12" s="44"/>
      <c r="F12" s="45"/>
      <c r="G12" s="46"/>
      <c r="H12" s="47"/>
      <c r="I12" s="44"/>
      <c r="J12" s="48"/>
      <c r="K12" s="49"/>
      <c r="L12" s="50"/>
      <c r="M12" s="51"/>
      <c r="N12" s="52"/>
      <c r="O12" s="53"/>
      <c r="P12" s="47"/>
      <c r="Q12" s="54"/>
      <c r="R12" s="55"/>
      <c r="S12" s="56"/>
      <c r="T12" s="48"/>
      <c r="U12" s="54"/>
      <c r="V12" s="57"/>
      <c r="W12" s="58"/>
    </row>
    <row r="13" spans="1:23" ht="12.75">
      <c r="A13" s="43" t="s">
        <v>34</v>
      </c>
      <c r="B13" s="3" t="s">
        <v>46</v>
      </c>
      <c r="C13" s="8"/>
      <c r="D13" s="8" t="s">
        <v>11</v>
      </c>
      <c r="E13" s="44">
        <v>45</v>
      </c>
      <c r="F13" s="45">
        <v>37.18</v>
      </c>
      <c r="G13" s="46">
        <v>34.22</v>
      </c>
      <c r="H13" s="47">
        <f>F13+G13</f>
        <v>71.4</v>
      </c>
      <c r="I13" s="44">
        <v>76</v>
      </c>
      <c r="J13" s="48">
        <v>65</v>
      </c>
      <c r="K13" s="49">
        <v>44.16</v>
      </c>
      <c r="L13" s="50">
        <f>K13*1.5</f>
        <v>66.24</v>
      </c>
      <c r="M13" s="51">
        <f>E13+H13+I13+J13+L13</f>
        <v>323.64</v>
      </c>
      <c r="N13" s="52"/>
      <c r="O13" s="53"/>
      <c r="P13" s="47"/>
      <c r="Q13" s="54"/>
      <c r="R13" s="55"/>
      <c r="S13" s="56"/>
      <c r="T13" s="48"/>
      <c r="U13" s="54"/>
      <c r="V13" s="57"/>
      <c r="W13" s="58"/>
    </row>
    <row r="14" spans="1:23" ht="12.75">
      <c r="A14" s="42"/>
      <c r="B14" s="3"/>
      <c r="C14" s="8"/>
      <c r="D14" s="8"/>
      <c r="E14" s="44"/>
      <c r="F14" s="45"/>
      <c r="G14" s="46"/>
      <c r="H14" s="47"/>
      <c r="I14" s="44"/>
      <c r="J14" s="48"/>
      <c r="K14" s="49"/>
      <c r="L14" s="50"/>
      <c r="M14" s="51"/>
      <c r="N14" s="52"/>
      <c r="O14" s="53"/>
      <c r="P14" s="47"/>
      <c r="Q14" s="54"/>
      <c r="R14" s="55"/>
      <c r="S14" s="56"/>
      <c r="T14" s="48"/>
      <c r="U14" s="54"/>
      <c r="V14" s="57"/>
      <c r="W14" s="58"/>
    </row>
    <row r="15" spans="1:23" ht="12.75">
      <c r="A15" s="42" t="s">
        <v>33</v>
      </c>
      <c r="B15" s="3" t="s">
        <v>32</v>
      </c>
      <c r="C15" s="8">
        <v>1998</v>
      </c>
      <c r="D15" s="8" t="s">
        <v>11</v>
      </c>
      <c r="E15" s="44">
        <v>50</v>
      </c>
      <c r="F15" s="45">
        <v>46.17</v>
      </c>
      <c r="G15" s="46">
        <v>42</v>
      </c>
      <c r="H15" s="47">
        <f>F15+G15</f>
        <v>88.17</v>
      </c>
      <c r="I15" s="44">
        <v>80</v>
      </c>
      <c r="J15" s="48">
        <v>55</v>
      </c>
      <c r="K15" s="49">
        <v>66.07</v>
      </c>
      <c r="L15" s="50">
        <f t="shared" si="0"/>
        <v>99.10499999999999</v>
      </c>
      <c r="M15" s="51">
        <f t="shared" si="1"/>
        <v>372.275</v>
      </c>
      <c r="N15" s="52">
        <v>56.93</v>
      </c>
      <c r="O15" s="53">
        <v>58.15</v>
      </c>
      <c r="P15" s="47">
        <f>N15+O15</f>
        <v>115.08</v>
      </c>
      <c r="Q15" s="54">
        <v>82.38</v>
      </c>
      <c r="R15" s="55">
        <f>Q15*1.5</f>
        <v>123.57</v>
      </c>
      <c r="S15" s="56">
        <f>M15+P15+R15</f>
        <v>610.925</v>
      </c>
      <c r="T15" s="48"/>
      <c r="U15" s="54"/>
      <c r="V15" s="57">
        <f>U15*1.5</f>
        <v>0</v>
      </c>
      <c r="W15" s="47">
        <f>U15+V15</f>
        <v>0</v>
      </c>
    </row>
    <row r="16" spans="1:23" ht="12.75">
      <c r="A16" s="42" t="s">
        <v>51</v>
      </c>
      <c r="B16" s="3" t="s">
        <v>32</v>
      </c>
      <c r="C16" s="8"/>
      <c r="D16" s="8" t="s">
        <v>52</v>
      </c>
      <c r="E16" s="44">
        <v>25</v>
      </c>
      <c r="F16" s="45">
        <v>27.75</v>
      </c>
      <c r="G16" s="46">
        <v>25.96</v>
      </c>
      <c r="H16" s="47">
        <f>F16+G16</f>
        <v>53.71</v>
      </c>
      <c r="I16" s="44">
        <v>68</v>
      </c>
      <c r="J16" s="48">
        <v>30</v>
      </c>
      <c r="K16" s="49">
        <v>37.57</v>
      </c>
      <c r="L16" s="50">
        <f t="shared" si="0"/>
        <v>56.355000000000004</v>
      </c>
      <c r="M16" s="51">
        <f t="shared" si="1"/>
        <v>233.065</v>
      </c>
      <c r="N16" s="52">
        <v>30.35</v>
      </c>
      <c r="O16" s="53">
        <v>31.6</v>
      </c>
      <c r="P16" s="47">
        <f>N16+O16</f>
        <v>61.95</v>
      </c>
      <c r="Q16" s="54">
        <v>47.05</v>
      </c>
      <c r="R16" s="55">
        <f>Q16*1.5</f>
        <v>70.57499999999999</v>
      </c>
      <c r="S16" s="56">
        <f>M16+P16+R16</f>
        <v>365.59</v>
      </c>
      <c r="T16" s="48"/>
      <c r="U16" s="54"/>
      <c r="V16" s="57">
        <f>U16*1.5</f>
        <v>0</v>
      </c>
      <c r="W16" s="47">
        <f>U16+V16</f>
        <v>0</v>
      </c>
    </row>
    <row r="17" spans="1:23" ht="12.75">
      <c r="A17" s="42"/>
      <c r="B17" s="3"/>
      <c r="C17" s="8"/>
      <c r="D17" s="8"/>
      <c r="E17" s="44"/>
      <c r="F17" s="45"/>
      <c r="G17" s="46"/>
      <c r="H17" s="47"/>
      <c r="I17" s="44"/>
      <c r="J17" s="48"/>
      <c r="K17" s="49"/>
      <c r="L17" s="50"/>
      <c r="M17" s="51"/>
      <c r="N17" s="52"/>
      <c r="O17" s="53"/>
      <c r="P17" s="47"/>
      <c r="Q17" s="54"/>
      <c r="R17" s="55"/>
      <c r="S17" s="56"/>
      <c r="T17" s="48"/>
      <c r="U17" s="54"/>
      <c r="V17" s="57"/>
      <c r="W17" s="58"/>
    </row>
    <row r="18" spans="1:23" ht="12.75">
      <c r="A18" s="42" t="s">
        <v>53</v>
      </c>
      <c r="B18" s="3" t="s">
        <v>54</v>
      </c>
      <c r="C18" s="3"/>
      <c r="D18" s="8" t="s">
        <v>52</v>
      </c>
      <c r="E18" s="44">
        <v>15</v>
      </c>
      <c r="F18" s="45">
        <v>45.55</v>
      </c>
      <c r="G18" s="46">
        <v>45.4</v>
      </c>
      <c r="H18" s="47">
        <f>F18+G18</f>
        <v>90.94999999999999</v>
      </c>
      <c r="I18" s="44">
        <v>76</v>
      </c>
      <c r="J18" s="48">
        <v>45</v>
      </c>
      <c r="K18" s="49">
        <v>59.04</v>
      </c>
      <c r="L18" s="50">
        <f t="shared" si="0"/>
        <v>88.56</v>
      </c>
      <c r="M18" s="51">
        <f t="shared" si="1"/>
        <v>315.51</v>
      </c>
      <c r="N18" s="52">
        <v>47.8</v>
      </c>
      <c r="O18" s="53">
        <v>48.6</v>
      </c>
      <c r="P18" s="47">
        <f>N18+O18</f>
        <v>96.4</v>
      </c>
      <c r="Q18" s="54">
        <v>82.14</v>
      </c>
      <c r="R18" s="55">
        <f>Q18*1.5</f>
        <v>123.21000000000001</v>
      </c>
      <c r="S18" s="56">
        <f>M18+P18+R18</f>
        <v>535.12</v>
      </c>
      <c r="T18" s="48"/>
      <c r="U18" s="54"/>
      <c r="V18" s="57">
        <f>U18*1.5</f>
        <v>0</v>
      </c>
      <c r="W18" s="47">
        <f>U18+V18</f>
        <v>0</v>
      </c>
    </row>
    <row r="19" spans="1:23" ht="12.75">
      <c r="A19" s="8"/>
      <c r="B19" s="3"/>
      <c r="C19" s="3"/>
      <c r="D19" s="8"/>
      <c r="E19" s="44"/>
      <c r="F19" s="45"/>
      <c r="G19" s="46"/>
      <c r="H19" s="47"/>
      <c r="I19" s="44"/>
      <c r="J19" s="48"/>
      <c r="K19" s="49"/>
      <c r="L19" s="50"/>
      <c r="M19" s="51"/>
      <c r="N19" s="52"/>
      <c r="O19" s="53"/>
      <c r="P19" s="59"/>
      <c r="Q19" s="54"/>
      <c r="R19" s="60"/>
      <c r="S19" s="61"/>
      <c r="T19" s="48"/>
      <c r="U19" s="54"/>
      <c r="V19" s="62"/>
      <c r="W19" s="63"/>
    </row>
    <row r="20" spans="1:23" ht="12.75">
      <c r="A20" s="8"/>
      <c r="B20" s="3"/>
      <c r="C20" s="3"/>
      <c r="D20" s="8"/>
      <c r="E20" s="44"/>
      <c r="F20" s="45"/>
      <c r="G20" s="46"/>
      <c r="H20" s="47"/>
      <c r="I20" s="44"/>
      <c r="J20" s="48"/>
      <c r="K20" s="49"/>
      <c r="L20" s="50"/>
      <c r="M20" s="51"/>
      <c r="N20" s="52"/>
      <c r="O20" s="53"/>
      <c r="P20" s="47"/>
      <c r="Q20" s="54"/>
      <c r="R20" s="60"/>
      <c r="S20" s="61"/>
      <c r="T20" s="48"/>
      <c r="U20" s="54"/>
      <c r="V20" s="62"/>
      <c r="W20" s="63"/>
    </row>
    <row r="21" spans="1:23" ht="12.75">
      <c r="A21" s="8"/>
      <c r="B21" s="3"/>
      <c r="C21" s="3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8"/>
      <c r="B22" s="3"/>
      <c r="C22" s="3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Header>&amp;CKSFV-Steinburg Kreismeisterschaften 2014
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view="pageLayout" zoomScale="110" zoomScalePageLayoutView="110" workbookViewId="0" topLeftCell="A1">
      <selection activeCell="G5" sqref="G5"/>
    </sheetView>
  </sheetViews>
  <sheetFormatPr defaultColWidth="11.421875" defaultRowHeight="12.75"/>
  <cols>
    <col min="1" max="1" width="14.8515625" style="0" bestFit="1" customWidth="1"/>
    <col min="2" max="2" width="4.140625" style="0" customWidth="1"/>
    <col min="3" max="3" width="4.57421875" style="0" bestFit="1" customWidth="1"/>
    <col min="4" max="4" width="10.421875" style="0" bestFit="1" customWidth="1"/>
    <col min="5" max="7" width="4.8515625" style="0" bestFit="1" customWidth="1"/>
    <col min="8" max="8" width="6.28125" style="0" bestFit="1" customWidth="1"/>
    <col min="9" max="11" width="4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7109375" style="0" customWidth="1"/>
    <col min="22" max="22" width="7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82" t="s">
        <v>0</v>
      </c>
      <c r="B1" s="82" t="s">
        <v>1</v>
      </c>
      <c r="C1" s="87" t="s">
        <v>27</v>
      </c>
      <c r="D1" s="84" t="s">
        <v>2</v>
      </c>
      <c r="E1" s="64" t="s">
        <v>3</v>
      </c>
      <c r="F1" s="80" t="s">
        <v>19</v>
      </c>
      <c r="G1" s="80"/>
      <c r="H1" s="81"/>
      <c r="I1" s="64" t="s">
        <v>4</v>
      </c>
      <c r="J1" s="66" t="s">
        <v>5</v>
      </c>
      <c r="K1" s="70" t="s">
        <v>20</v>
      </c>
      <c r="L1" s="72"/>
      <c r="M1" s="73" t="s">
        <v>7</v>
      </c>
      <c r="N1" s="74" t="s">
        <v>21</v>
      </c>
      <c r="O1" s="75"/>
      <c r="P1" s="76"/>
      <c r="Q1" s="70" t="s">
        <v>22</v>
      </c>
      <c r="R1" s="71"/>
      <c r="S1" s="64" t="s">
        <v>8</v>
      </c>
      <c r="T1" s="66" t="s">
        <v>23</v>
      </c>
      <c r="U1" s="70" t="s">
        <v>24</v>
      </c>
      <c r="V1" s="72"/>
      <c r="W1" s="68" t="s">
        <v>9</v>
      </c>
    </row>
    <row r="2" spans="1:23" ht="12.75">
      <c r="A2" s="83"/>
      <c r="B2" s="83"/>
      <c r="C2" s="88"/>
      <c r="D2" s="85"/>
      <c r="E2" s="86"/>
      <c r="F2" s="9" t="s">
        <v>15</v>
      </c>
      <c r="G2" s="2" t="s">
        <v>16</v>
      </c>
      <c r="H2" s="7" t="s">
        <v>17</v>
      </c>
      <c r="I2" s="65"/>
      <c r="J2" s="67"/>
      <c r="K2" s="10" t="s">
        <v>6</v>
      </c>
      <c r="L2" s="11" t="s">
        <v>18</v>
      </c>
      <c r="M2" s="65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5"/>
      <c r="T2" s="67"/>
      <c r="U2" s="10" t="s">
        <v>6</v>
      </c>
      <c r="V2" s="11" t="s">
        <v>18</v>
      </c>
      <c r="W2" s="69"/>
    </row>
    <row r="3" spans="1:23" ht="12.75">
      <c r="A3" s="3" t="s">
        <v>12</v>
      </c>
      <c r="B3" s="3" t="s">
        <v>10</v>
      </c>
      <c r="C3" s="8"/>
      <c r="D3" s="8" t="s">
        <v>11</v>
      </c>
      <c r="E3" s="44">
        <v>100</v>
      </c>
      <c r="F3" s="45">
        <v>65.33</v>
      </c>
      <c r="G3" s="46">
        <v>62.01</v>
      </c>
      <c r="H3" s="47">
        <f>F3+G3</f>
        <v>127.34</v>
      </c>
      <c r="I3" s="44">
        <v>88</v>
      </c>
      <c r="J3" s="48">
        <v>90</v>
      </c>
      <c r="K3" s="49">
        <v>70.56</v>
      </c>
      <c r="L3" s="50">
        <f>K3*1.5</f>
        <v>105.84</v>
      </c>
      <c r="M3" s="51">
        <f>E3+H3+I3+J3+L3</f>
        <v>511.18000000000006</v>
      </c>
      <c r="N3" s="52"/>
      <c r="O3" s="53"/>
      <c r="P3" s="47">
        <f>N3+O3</f>
        <v>0</v>
      </c>
      <c r="Q3" s="54"/>
      <c r="R3" s="55">
        <f>Q3*1.5</f>
        <v>0</v>
      </c>
      <c r="S3" s="56">
        <f>M3+P3+R3</f>
        <v>511.18000000000006</v>
      </c>
      <c r="T3" s="48"/>
      <c r="U3" s="54"/>
      <c r="V3" s="57">
        <f>U3*1.5</f>
        <v>0</v>
      </c>
      <c r="W3" s="58">
        <f>S3+T3+V3</f>
        <v>511.18000000000006</v>
      </c>
    </row>
    <row r="4" spans="1:23" ht="12.75">
      <c r="A4" s="3" t="s">
        <v>39</v>
      </c>
      <c r="B4" s="3" t="s">
        <v>10</v>
      </c>
      <c r="C4" s="8"/>
      <c r="D4" s="8" t="s">
        <v>43</v>
      </c>
      <c r="E4" s="44">
        <v>100</v>
      </c>
      <c r="F4" s="45">
        <v>55.8</v>
      </c>
      <c r="G4" s="46">
        <v>55.88</v>
      </c>
      <c r="H4" s="47">
        <f>F4+G4</f>
        <v>111.68</v>
      </c>
      <c r="I4" s="44">
        <v>94</v>
      </c>
      <c r="J4" s="48">
        <v>85</v>
      </c>
      <c r="K4" s="49">
        <v>74.09</v>
      </c>
      <c r="L4" s="50">
        <f aca="true" t="shared" si="0" ref="L4:L18">K4*1.5</f>
        <v>111.135</v>
      </c>
      <c r="M4" s="51">
        <f aca="true" t="shared" si="1" ref="M4:M18">E4+H4+I4+J4+L4</f>
        <v>501.815</v>
      </c>
      <c r="N4" s="52"/>
      <c r="O4" s="53"/>
      <c r="P4" s="47">
        <f>N4+O4</f>
        <v>0</v>
      </c>
      <c r="Q4" s="54"/>
      <c r="R4" s="55">
        <f>Q4*1.5</f>
        <v>0</v>
      </c>
      <c r="S4" s="56">
        <f>M4+P4+R4</f>
        <v>501.815</v>
      </c>
      <c r="T4" s="48"/>
      <c r="U4" s="54"/>
      <c r="V4" s="57">
        <f>U4*1.5</f>
        <v>0</v>
      </c>
      <c r="W4" s="58">
        <f>S4+T4+V4</f>
        <v>501.815</v>
      </c>
    </row>
    <row r="5" spans="1:23" ht="12.75">
      <c r="A5" s="3" t="s">
        <v>47</v>
      </c>
      <c r="B5" s="3" t="s">
        <v>10</v>
      </c>
      <c r="C5" s="8"/>
      <c r="D5" s="8" t="s">
        <v>48</v>
      </c>
      <c r="E5" s="44">
        <v>95</v>
      </c>
      <c r="F5" s="45">
        <v>60</v>
      </c>
      <c r="G5" s="46">
        <v>57.75</v>
      </c>
      <c r="H5" s="47">
        <f>F5+G5</f>
        <v>117.75</v>
      </c>
      <c r="I5" s="44">
        <v>94</v>
      </c>
      <c r="J5" s="48">
        <v>90</v>
      </c>
      <c r="K5" s="49">
        <v>74.87</v>
      </c>
      <c r="L5" s="50">
        <f t="shared" si="0"/>
        <v>112.305</v>
      </c>
      <c r="M5" s="51">
        <f t="shared" si="1"/>
        <v>509.055</v>
      </c>
      <c r="N5" s="52"/>
      <c r="O5" s="53"/>
      <c r="P5" s="47">
        <f>N5+O5</f>
        <v>0</v>
      </c>
      <c r="Q5" s="54"/>
      <c r="R5" s="55">
        <f>Q5*1.5</f>
        <v>0</v>
      </c>
      <c r="S5" s="56">
        <f>M5+P5+R5</f>
        <v>509.055</v>
      </c>
      <c r="T5" s="48"/>
      <c r="U5" s="54"/>
      <c r="V5" s="57"/>
      <c r="W5" s="58"/>
    </row>
    <row r="6" spans="1:23" ht="12.75">
      <c r="A6" s="3"/>
      <c r="B6" s="3"/>
      <c r="C6" s="8"/>
      <c r="D6" s="8"/>
      <c r="E6" s="44"/>
      <c r="F6" s="45"/>
      <c r="G6" s="46"/>
      <c r="H6" s="47"/>
      <c r="I6" s="44"/>
      <c r="J6" s="48"/>
      <c r="K6" s="49"/>
      <c r="L6" s="50"/>
      <c r="M6" s="51"/>
      <c r="N6" s="52"/>
      <c r="O6" s="53"/>
      <c r="P6" s="47"/>
      <c r="Q6" s="54"/>
      <c r="R6" s="55"/>
      <c r="S6" s="56"/>
      <c r="T6" s="48"/>
      <c r="U6" s="54"/>
      <c r="V6" s="57">
        <f>U6*1.5</f>
        <v>0</v>
      </c>
      <c r="W6" s="58">
        <f>S6+T6+V6</f>
        <v>0</v>
      </c>
    </row>
    <row r="7" spans="1:23" ht="12.75">
      <c r="A7" s="3" t="s">
        <v>38</v>
      </c>
      <c r="B7" s="3" t="s">
        <v>25</v>
      </c>
      <c r="C7" s="8"/>
      <c r="D7" s="8" t="s">
        <v>36</v>
      </c>
      <c r="E7" s="44">
        <v>80</v>
      </c>
      <c r="F7" s="45">
        <v>45.1</v>
      </c>
      <c r="G7" s="46">
        <v>48.4</v>
      </c>
      <c r="H7" s="47">
        <f>F7+G7</f>
        <v>93.5</v>
      </c>
      <c r="I7" s="44">
        <v>82</v>
      </c>
      <c r="J7" s="48">
        <v>70</v>
      </c>
      <c r="K7" s="49">
        <v>67.06</v>
      </c>
      <c r="L7" s="50">
        <f t="shared" si="0"/>
        <v>100.59</v>
      </c>
      <c r="M7" s="51">
        <f t="shared" si="1"/>
        <v>426.09000000000003</v>
      </c>
      <c r="N7" s="52"/>
      <c r="O7" s="53"/>
      <c r="P7" s="47">
        <f>N7+O7</f>
        <v>0</v>
      </c>
      <c r="Q7" s="54"/>
      <c r="R7" s="55">
        <f>Q7*1.5</f>
        <v>0</v>
      </c>
      <c r="S7" s="56">
        <f>M7+P7+R7</f>
        <v>426.09000000000003</v>
      </c>
      <c r="T7" s="48"/>
      <c r="U7" s="54"/>
      <c r="V7" s="57">
        <f>U7*1.5</f>
        <v>0</v>
      </c>
      <c r="W7" s="58">
        <f>S7+T7+V7</f>
        <v>426.09000000000003</v>
      </c>
    </row>
    <row r="8" spans="1:23" ht="12.75">
      <c r="A8" s="3" t="s">
        <v>49</v>
      </c>
      <c r="B8" s="3" t="s">
        <v>25</v>
      </c>
      <c r="C8" s="8"/>
      <c r="D8" s="8" t="s">
        <v>55</v>
      </c>
      <c r="E8" s="44">
        <v>75</v>
      </c>
      <c r="F8" s="45">
        <v>47.6</v>
      </c>
      <c r="G8" s="46">
        <v>48.8</v>
      </c>
      <c r="H8" s="47">
        <f>F8+G8</f>
        <v>96.4</v>
      </c>
      <c r="I8" s="44">
        <v>92</v>
      </c>
      <c r="J8" s="48">
        <v>65</v>
      </c>
      <c r="K8" s="49">
        <v>58.41</v>
      </c>
      <c r="L8" s="50">
        <f t="shared" si="0"/>
        <v>87.615</v>
      </c>
      <c r="M8" s="51">
        <f t="shared" si="1"/>
        <v>416.015</v>
      </c>
      <c r="N8" s="52"/>
      <c r="O8" s="53"/>
      <c r="P8" s="47">
        <f>N8+O8</f>
        <v>0</v>
      </c>
      <c r="Q8" s="54"/>
      <c r="R8" s="55">
        <f>Q8*1.5</f>
        <v>0</v>
      </c>
      <c r="S8" s="56">
        <f>M8+P8+R8</f>
        <v>416.015</v>
      </c>
      <c r="T8" s="48"/>
      <c r="U8" s="54"/>
      <c r="V8" s="57">
        <f>U8*1.5</f>
        <v>0</v>
      </c>
      <c r="W8" s="58">
        <f>S8+T8+V8</f>
        <v>416.015</v>
      </c>
    </row>
    <row r="9" spans="1:23" ht="12.75">
      <c r="A9" s="3"/>
      <c r="B9" s="3"/>
      <c r="C9" s="8"/>
      <c r="D9" s="8"/>
      <c r="E9" s="44"/>
      <c r="F9" s="45"/>
      <c r="G9" s="46"/>
      <c r="H9" s="47"/>
      <c r="I9" s="44"/>
      <c r="J9" s="48"/>
      <c r="K9" s="49"/>
      <c r="L9" s="50"/>
      <c r="M9" s="51"/>
      <c r="N9" s="52"/>
      <c r="O9" s="53"/>
      <c r="P9" s="47"/>
      <c r="Q9" s="54"/>
      <c r="R9" s="55"/>
      <c r="S9" s="56"/>
      <c r="T9" s="48"/>
      <c r="U9" s="54"/>
      <c r="V9" s="57"/>
      <c r="W9" s="58"/>
    </row>
    <row r="10" spans="1:23" ht="12.75">
      <c r="A10" s="43" t="s">
        <v>50</v>
      </c>
      <c r="B10" s="3" t="s">
        <v>10</v>
      </c>
      <c r="C10" s="8"/>
      <c r="D10" s="8" t="s">
        <v>52</v>
      </c>
      <c r="E10" s="44">
        <v>35</v>
      </c>
      <c r="F10" s="45">
        <v>35.95</v>
      </c>
      <c r="G10" s="46">
        <v>34.5</v>
      </c>
      <c r="H10" s="47">
        <f>F10+G10</f>
        <v>70.45</v>
      </c>
      <c r="I10" s="44">
        <v>44</v>
      </c>
      <c r="J10" s="48">
        <v>30</v>
      </c>
      <c r="K10" s="49">
        <v>46.54</v>
      </c>
      <c r="L10" s="50">
        <f t="shared" si="0"/>
        <v>69.81</v>
      </c>
      <c r="M10" s="51">
        <f t="shared" si="1"/>
        <v>249.26</v>
      </c>
      <c r="N10" s="52"/>
      <c r="O10" s="53"/>
      <c r="P10" s="47">
        <f>N10+O10</f>
        <v>0</v>
      </c>
      <c r="Q10" s="54"/>
      <c r="R10" s="55">
        <f>Q10*1.5</f>
        <v>0</v>
      </c>
      <c r="S10" s="56">
        <f>M10+P10+R10</f>
        <v>249.26</v>
      </c>
      <c r="T10" s="48"/>
      <c r="U10" s="54"/>
      <c r="V10" s="57">
        <f>U10*1.5</f>
        <v>0</v>
      </c>
      <c r="W10" s="58">
        <f>S10+T10+V10</f>
        <v>249.26</v>
      </c>
    </row>
    <row r="11" spans="1:23" ht="12.75">
      <c r="A11" s="42"/>
      <c r="B11" s="3"/>
      <c r="C11" s="8"/>
      <c r="D11" s="8"/>
      <c r="E11" s="44"/>
      <c r="F11" s="45"/>
      <c r="G11" s="46"/>
      <c r="H11" s="47"/>
      <c r="I11" s="44"/>
      <c r="J11" s="48"/>
      <c r="K11" s="49"/>
      <c r="L11" s="50"/>
      <c r="M11" s="51"/>
      <c r="N11" s="52"/>
      <c r="O11" s="53"/>
      <c r="P11" s="47"/>
      <c r="Q11" s="54"/>
      <c r="R11" s="55"/>
      <c r="S11" s="56"/>
      <c r="T11" s="48"/>
      <c r="U11" s="54"/>
      <c r="V11" s="57"/>
      <c r="W11" s="58"/>
    </row>
    <row r="12" spans="1:23" ht="12.75">
      <c r="A12" s="43"/>
      <c r="B12" s="3"/>
      <c r="C12" s="8"/>
      <c r="D12" s="8"/>
      <c r="E12" s="44"/>
      <c r="F12" s="45"/>
      <c r="G12" s="46"/>
      <c r="H12" s="47"/>
      <c r="I12" s="44"/>
      <c r="J12" s="48"/>
      <c r="K12" s="49"/>
      <c r="L12" s="50"/>
      <c r="M12" s="51"/>
      <c r="N12" s="52"/>
      <c r="O12" s="53"/>
      <c r="P12" s="47"/>
      <c r="Q12" s="54"/>
      <c r="R12" s="55"/>
      <c r="S12" s="56"/>
      <c r="T12" s="48"/>
      <c r="U12" s="54"/>
      <c r="V12" s="57"/>
      <c r="W12" s="58"/>
    </row>
    <row r="13" spans="1:23" ht="12.75">
      <c r="A13" s="43" t="s">
        <v>34</v>
      </c>
      <c r="B13" s="3" t="s">
        <v>46</v>
      </c>
      <c r="C13" s="8"/>
      <c r="D13" s="8" t="s">
        <v>11</v>
      </c>
      <c r="E13" s="44">
        <v>60</v>
      </c>
      <c r="F13" s="45">
        <v>39.15</v>
      </c>
      <c r="G13" s="46">
        <v>39</v>
      </c>
      <c r="H13" s="47">
        <f>F13+G13</f>
        <v>78.15</v>
      </c>
      <c r="I13" s="44">
        <v>88</v>
      </c>
      <c r="J13" s="48">
        <v>65</v>
      </c>
      <c r="K13" s="49">
        <v>50.15</v>
      </c>
      <c r="L13" s="50">
        <f>K13*1.5</f>
        <v>75.225</v>
      </c>
      <c r="M13" s="51">
        <f>E13+H13+I13+J13+L13</f>
        <v>366.375</v>
      </c>
      <c r="N13" s="52"/>
      <c r="O13" s="53"/>
      <c r="P13" s="47">
        <f>I13+J13+L13</f>
        <v>228.225</v>
      </c>
      <c r="Q13" s="54"/>
      <c r="R13" s="55"/>
      <c r="S13" s="56"/>
      <c r="T13" s="48"/>
      <c r="U13" s="54"/>
      <c r="V13" s="57"/>
      <c r="W13" s="58"/>
    </row>
    <row r="14" spans="1:23" ht="12.75">
      <c r="A14" s="42"/>
      <c r="B14" s="3"/>
      <c r="C14" s="8"/>
      <c r="D14" s="8"/>
      <c r="E14" s="44"/>
      <c r="F14" s="45"/>
      <c r="G14" s="46"/>
      <c r="H14" s="47"/>
      <c r="I14" s="44"/>
      <c r="J14" s="48"/>
      <c r="K14" s="49"/>
      <c r="L14" s="50"/>
      <c r="M14" s="51"/>
      <c r="N14" s="52"/>
      <c r="O14" s="53"/>
      <c r="P14" s="47"/>
      <c r="Q14" s="54"/>
      <c r="R14" s="55"/>
      <c r="S14" s="56"/>
      <c r="T14" s="48"/>
      <c r="U14" s="54"/>
      <c r="V14" s="57"/>
      <c r="W14" s="58"/>
    </row>
    <row r="15" spans="1:23" ht="12.75">
      <c r="A15" s="42" t="s">
        <v>33</v>
      </c>
      <c r="B15" s="3" t="s">
        <v>32</v>
      </c>
      <c r="C15" s="8">
        <v>1998</v>
      </c>
      <c r="D15" s="8" t="s">
        <v>11</v>
      </c>
      <c r="E15" s="44">
        <v>80</v>
      </c>
      <c r="F15" s="45">
        <v>44.85</v>
      </c>
      <c r="G15" s="46">
        <v>42.8</v>
      </c>
      <c r="H15" s="47">
        <f>F15+G15</f>
        <v>87.65</v>
      </c>
      <c r="I15" s="44">
        <v>66</v>
      </c>
      <c r="J15" s="48">
        <v>65</v>
      </c>
      <c r="K15" s="49">
        <v>61.45</v>
      </c>
      <c r="L15" s="50">
        <f t="shared" si="0"/>
        <v>92.17500000000001</v>
      </c>
      <c r="M15" s="51">
        <f t="shared" si="1"/>
        <v>390.825</v>
      </c>
      <c r="N15" s="52"/>
      <c r="O15" s="53"/>
      <c r="P15" s="47">
        <f>I15+J15+L15</f>
        <v>223.175</v>
      </c>
      <c r="Q15" s="54"/>
      <c r="R15" s="55">
        <f>Q15*1.5</f>
        <v>0</v>
      </c>
      <c r="S15" s="56">
        <f>M15+P15+R15</f>
        <v>614</v>
      </c>
      <c r="T15" s="48"/>
      <c r="U15" s="54"/>
      <c r="V15" s="57">
        <f>U15*1.5</f>
        <v>0</v>
      </c>
      <c r="W15" s="58">
        <f>S15+T15+V15</f>
        <v>614</v>
      </c>
    </row>
    <row r="16" spans="1:23" ht="12.75">
      <c r="A16" s="42" t="s">
        <v>51</v>
      </c>
      <c r="B16" s="3" t="s">
        <v>32</v>
      </c>
      <c r="C16" s="8"/>
      <c r="D16" s="8" t="s">
        <v>52</v>
      </c>
      <c r="E16" s="44">
        <v>25</v>
      </c>
      <c r="F16" s="45">
        <v>30.15</v>
      </c>
      <c r="G16" s="46">
        <v>27.4</v>
      </c>
      <c r="H16" s="47">
        <f>F16+G16</f>
        <v>57.55</v>
      </c>
      <c r="I16" s="44">
        <v>52</v>
      </c>
      <c r="J16" s="48">
        <v>50</v>
      </c>
      <c r="K16" s="49">
        <v>48.62</v>
      </c>
      <c r="L16" s="50">
        <f t="shared" si="0"/>
        <v>72.92999999999999</v>
      </c>
      <c r="M16" s="51">
        <f t="shared" si="1"/>
        <v>257.48</v>
      </c>
      <c r="N16" s="52"/>
      <c r="O16" s="53"/>
      <c r="P16" s="47">
        <f>I16+J16+L16</f>
        <v>174.93</v>
      </c>
      <c r="Q16" s="54"/>
      <c r="R16" s="55">
        <f>Q16*1.5</f>
        <v>0</v>
      </c>
      <c r="S16" s="56">
        <f>M16+P16+R16</f>
        <v>432.41</v>
      </c>
      <c r="T16" s="48"/>
      <c r="U16" s="54"/>
      <c r="V16" s="57">
        <f>U16*1.5</f>
        <v>0</v>
      </c>
      <c r="W16" s="58">
        <f>S16+T16+V16</f>
        <v>432.41</v>
      </c>
    </row>
    <row r="17" spans="1:23" ht="12.75">
      <c r="A17" s="42"/>
      <c r="B17" s="3"/>
      <c r="C17" s="8"/>
      <c r="D17" s="8"/>
      <c r="E17" s="44"/>
      <c r="F17" s="45"/>
      <c r="G17" s="46"/>
      <c r="H17" s="47"/>
      <c r="I17" s="44"/>
      <c r="J17" s="48"/>
      <c r="K17" s="49"/>
      <c r="L17" s="50"/>
      <c r="M17" s="51"/>
      <c r="N17" s="52"/>
      <c r="O17" s="53"/>
      <c r="P17" s="47"/>
      <c r="Q17" s="54"/>
      <c r="R17" s="55"/>
      <c r="S17" s="56"/>
      <c r="T17" s="48"/>
      <c r="U17" s="54"/>
      <c r="V17" s="57"/>
      <c r="W17" s="58"/>
    </row>
    <row r="18" spans="1:23" ht="12.75">
      <c r="A18" s="42" t="s">
        <v>53</v>
      </c>
      <c r="B18" s="3" t="s">
        <v>54</v>
      </c>
      <c r="C18" s="3"/>
      <c r="D18" s="8" t="s">
        <v>52</v>
      </c>
      <c r="E18" s="44">
        <v>30</v>
      </c>
      <c r="F18" s="45">
        <v>43.15</v>
      </c>
      <c r="G18" s="46">
        <v>40.2</v>
      </c>
      <c r="H18" s="47">
        <f>F18+G18</f>
        <v>83.35</v>
      </c>
      <c r="I18" s="44">
        <v>80</v>
      </c>
      <c r="J18" s="48">
        <v>40</v>
      </c>
      <c r="K18" s="49">
        <v>53.95</v>
      </c>
      <c r="L18" s="50">
        <f t="shared" si="0"/>
        <v>80.92500000000001</v>
      </c>
      <c r="M18" s="51">
        <f t="shared" si="1"/>
        <v>314.275</v>
      </c>
      <c r="N18" s="52"/>
      <c r="O18" s="53"/>
      <c r="P18" s="47">
        <f>I18+J18+L18</f>
        <v>200.925</v>
      </c>
      <c r="Q18" s="54"/>
      <c r="R18" s="55">
        <f>Q18*1.5</f>
        <v>0</v>
      </c>
      <c r="S18" s="56">
        <f>M18+P18+R18</f>
        <v>515.2</v>
      </c>
      <c r="T18" s="48"/>
      <c r="U18" s="54"/>
      <c r="V18" s="57">
        <f>U18*1.5</f>
        <v>0</v>
      </c>
      <c r="W18" s="58">
        <f>S18+T18+V18</f>
        <v>515.2</v>
      </c>
    </row>
    <row r="19" spans="1:23" ht="12.75">
      <c r="A19" s="8"/>
      <c r="B19" s="3"/>
      <c r="C19" s="3"/>
      <c r="D19" s="8"/>
      <c r="E19" s="44"/>
      <c r="F19" s="45"/>
      <c r="G19" s="46"/>
      <c r="H19" s="47"/>
      <c r="I19" s="44"/>
      <c r="J19" s="48"/>
      <c r="K19" s="49"/>
      <c r="L19" s="50"/>
      <c r="M19" s="51"/>
      <c r="N19" s="52"/>
      <c r="O19" s="53"/>
      <c r="P19" s="59"/>
      <c r="Q19" s="54"/>
      <c r="R19" s="60"/>
      <c r="S19" s="61"/>
      <c r="T19" s="48"/>
      <c r="U19" s="54"/>
      <c r="V19" s="62"/>
      <c r="W19" s="63"/>
    </row>
    <row r="20" spans="1:23" ht="12.75">
      <c r="A20" s="8"/>
      <c r="B20" s="3"/>
      <c r="C20" s="3"/>
      <c r="D20" s="8"/>
      <c r="E20" s="44"/>
      <c r="F20" s="45"/>
      <c r="G20" s="46"/>
      <c r="H20" s="47"/>
      <c r="I20" s="44"/>
      <c r="J20" s="48"/>
      <c r="K20" s="49"/>
      <c r="L20" s="50"/>
      <c r="M20" s="51"/>
      <c r="N20" s="52"/>
      <c r="O20" s="53"/>
      <c r="P20" s="47"/>
      <c r="Q20" s="54"/>
      <c r="R20" s="60"/>
      <c r="S20" s="61"/>
      <c r="T20" s="48"/>
      <c r="U20" s="54"/>
      <c r="V20" s="62"/>
      <c r="W20" s="63"/>
    </row>
    <row r="21" spans="1:23" ht="12.75">
      <c r="A21" s="8"/>
      <c r="B21" s="3"/>
      <c r="C21" s="3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8"/>
      <c r="B22" s="3"/>
      <c r="C22" s="3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Header>&amp;CKSFV-Steinburg Kreismeisterschaften 2014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2002-04-26T15:49:37Z</cp:lastPrinted>
  <dcterms:created xsi:type="dcterms:W3CDTF">1997-01-10T13:46:39Z</dcterms:created>
  <dcterms:modified xsi:type="dcterms:W3CDTF">2014-05-04T18:53:18Z</dcterms:modified>
  <cp:category/>
  <cp:version/>
  <cp:contentType/>
  <cp:contentStatus/>
</cp:coreProperties>
</file>