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Allround" sheetId="1" r:id="rId1"/>
  </sheets>
  <definedNames>
    <definedName name="_xlnm.Print_Titles" localSheetId="0">'Allround'!$1:$4</definedName>
  </definedNames>
  <calcPr fullCalcOnLoad="1"/>
</workbook>
</file>

<file path=xl/sharedStrings.xml><?xml version="1.0" encoding="utf-8"?>
<sst xmlns="http://schemas.openxmlformats.org/spreadsheetml/2006/main" count="42" uniqueCount="33">
  <si>
    <t>Name</t>
  </si>
  <si>
    <t>Platz</t>
  </si>
  <si>
    <t>1.Qua.</t>
  </si>
  <si>
    <t>2. Qua.</t>
  </si>
  <si>
    <t>3. Qua.</t>
  </si>
  <si>
    <t>Halle</t>
  </si>
  <si>
    <t>Verein</t>
  </si>
  <si>
    <t>Gesamt</t>
  </si>
  <si>
    <t>mit Streichwert</t>
  </si>
  <si>
    <t xml:space="preserve">4. Qua. </t>
  </si>
  <si>
    <t>Bad Kreuznach</t>
  </si>
  <si>
    <t>Köln</t>
  </si>
  <si>
    <t>ohne Streichwert</t>
  </si>
  <si>
    <t>Schwabe, Christin</t>
  </si>
  <si>
    <t>CC Peitz</t>
  </si>
  <si>
    <t>Stein, Janet</t>
  </si>
  <si>
    <t>Grimm, Stephanie</t>
  </si>
  <si>
    <t>Dürrwald, Sabrina</t>
  </si>
  <si>
    <t>Strauch, Nathali</t>
  </si>
  <si>
    <t>Brenner, Anja</t>
  </si>
  <si>
    <t>Heyner, Bianca</t>
  </si>
  <si>
    <t>PZ gesamt</t>
  </si>
  <si>
    <t>PZ geamt</t>
  </si>
  <si>
    <t>Saalfeld</t>
  </si>
  <si>
    <t>Schneider, Angelika</t>
  </si>
  <si>
    <t>Hallescher AV</t>
  </si>
  <si>
    <t>KSFV Bieberach</t>
  </si>
  <si>
    <t>RV Fuhnetal</t>
  </si>
  <si>
    <t>KAV Weißenfels</t>
  </si>
  <si>
    <t>KAV Haldensleben</t>
  </si>
  <si>
    <t>Ergebnis der  Qualifikation zur  Weltmeisterschaft der Damen 2015   - Allround</t>
  </si>
  <si>
    <t>Maisel, Jana</t>
  </si>
  <si>
    <t>Trinks, Tina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</si>
</sst>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\ _€_-;_-@_-"/>
  </numFmts>
  <fonts count="6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8"/>
      <name val="MS Sans Serif"/>
      <family val="0"/>
    </font>
    <font>
      <sz val="11"/>
      <name val="Arial"/>
      <family val="2"/>
    </font>
    <font>
      <b/>
      <i/>
      <sz val="9"/>
      <name val="Arial"/>
      <family val="2"/>
    </font>
    <font>
      <i/>
      <sz val="9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67" fontId="5" fillId="0" borderId="10" xfId="0" applyNumberFormat="1" applyFont="1" applyFill="1" applyBorder="1" applyAlignment="1" applyProtection="1">
      <alignment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5" fontId="13" fillId="34" borderId="11" xfId="0" applyNumberFormat="1" applyFont="1" applyFill="1" applyBorder="1" applyAlignment="1" applyProtection="1">
      <alignment shrinkToFit="1"/>
      <protection/>
    </xf>
    <xf numFmtId="0" fontId="13" fillId="34" borderId="12" xfId="0" applyNumberFormat="1" applyFont="1" applyFill="1" applyBorder="1" applyAlignment="1" applyProtection="1">
      <alignment shrinkToFit="1"/>
      <protection/>
    </xf>
    <xf numFmtId="3" fontId="13" fillId="34" borderId="13" xfId="0" applyNumberFormat="1" applyFont="1" applyFill="1" applyBorder="1" applyAlignment="1" applyProtection="1">
      <alignment horizontal="center" shrinkToFit="1"/>
      <protection/>
    </xf>
    <xf numFmtId="165" fontId="13" fillId="34" borderId="10" xfId="0" applyNumberFormat="1" applyFont="1" applyFill="1" applyBorder="1" applyAlignment="1" applyProtection="1">
      <alignment shrinkToFit="1"/>
      <protection/>
    </xf>
    <xf numFmtId="0" fontId="24" fillId="0" borderId="10" xfId="0" applyNumberFormat="1" applyFont="1" applyBorder="1" applyAlignment="1" quotePrefix="1">
      <alignment/>
    </xf>
    <xf numFmtId="167" fontId="0" fillId="0" borderId="10" xfId="0" applyNumberFormat="1" applyBorder="1" applyAlignment="1" quotePrefix="1">
      <alignment/>
    </xf>
    <xf numFmtId="0" fontId="24" fillId="0" borderId="10" xfId="0" applyNumberFormat="1" applyFont="1" applyBorder="1" applyAlignment="1">
      <alignment/>
    </xf>
    <xf numFmtId="164" fontId="8" fillId="33" borderId="10" xfId="0" applyNumberFormat="1" applyFont="1" applyFill="1" applyBorder="1" applyAlignment="1" applyProtection="1">
      <alignment shrinkToFit="1"/>
      <protection/>
    </xf>
    <xf numFmtId="167" fontId="19" fillId="35" borderId="10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horizontal="left" shrinkToFit="1"/>
      <protection/>
    </xf>
    <xf numFmtId="165" fontId="26" fillId="0" borderId="10" xfId="0" applyNumberFormat="1" applyFont="1" applyFill="1" applyBorder="1" applyAlignment="1" applyProtection="1">
      <alignment horizontal="center" shrinkToFit="1"/>
      <protection/>
    </xf>
    <xf numFmtId="165" fontId="26" fillId="0" borderId="10" xfId="0" applyNumberFormat="1" applyFont="1" applyFill="1" applyBorder="1" applyAlignment="1" applyProtection="1">
      <alignment shrinkToFit="1"/>
      <protection/>
    </xf>
    <xf numFmtId="165" fontId="26" fillId="33" borderId="10" xfId="0" applyNumberFormat="1" applyFont="1" applyFill="1" applyBorder="1" applyAlignment="1" applyProtection="1">
      <alignment shrinkToFit="1"/>
      <protection/>
    </xf>
    <xf numFmtId="165" fontId="26" fillId="0" borderId="0" xfId="0" applyNumberFormat="1" applyFont="1" applyFill="1" applyBorder="1" applyAlignment="1" applyProtection="1">
      <alignment shrinkToFit="1"/>
      <protection/>
    </xf>
    <xf numFmtId="165" fontId="26" fillId="33" borderId="10" xfId="0" applyNumberFormat="1" applyFont="1" applyFill="1" applyBorder="1" applyAlignment="1" applyProtection="1">
      <alignment horizontal="center" shrinkToFit="1"/>
      <protection/>
    </xf>
    <xf numFmtId="165" fontId="27" fillId="0" borderId="0" xfId="0" applyNumberFormat="1" applyFont="1" applyFill="1" applyBorder="1" applyAlignment="1" applyProtection="1">
      <alignment horizontal="right" shrinkToFit="1"/>
      <protection/>
    </xf>
    <xf numFmtId="165" fontId="26" fillId="0" borderId="0" xfId="0" applyNumberFormat="1" applyFont="1" applyFill="1" applyBorder="1" applyAlignment="1" applyProtection="1">
      <alignment horizontal="right" shrinkToFit="1"/>
      <protection/>
    </xf>
    <xf numFmtId="165" fontId="26" fillId="0" borderId="10" xfId="0" applyNumberFormat="1" applyFont="1" applyFill="1" applyBorder="1" applyAlignment="1" applyProtection="1">
      <alignment horizontal="right" shrinkToFit="1"/>
      <protection/>
    </xf>
    <xf numFmtId="165" fontId="26" fillId="33" borderId="10" xfId="0" applyNumberFormat="1" applyFont="1" applyFill="1" applyBorder="1" applyAlignment="1" applyProtection="1">
      <alignment horizontal="right" shrinkToFit="1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164" fontId="8" fillId="36" borderId="10" xfId="0" applyNumberFormat="1" applyFont="1" applyFill="1" applyBorder="1" applyAlignment="1" applyProtection="1">
      <alignment horizontal="center" shrinkToFit="1"/>
      <protection/>
    </xf>
    <xf numFmtId="0" fontId="9" fillId="36" borderId="10" xfId="0" applyNumberFormat="1" applyFont="1" applyFill="1" applyBorder="1" applyAlignment="1" applyProtection="1">
      <alignment horizontal="center" shrinkToFit="1"/>
      <protection/>
    </xf>
    <xf numFmtId="165" fontId="26" fillId="36" borderId="10" xfId="0" applyNumberFormat="1" applyFont="1" applyFill="1" applyBorder="1" applyAlignment="1" applyProtection="1">
      <alignment horizontal="center" shrinkToFit="1"/>
      <protection/>
    </xf>
    <xf numFmtId="167" fontId="18" fillId="37" borderId="10" xfId="0" applyNumberFormat="1" applyFont="1" applyFill="1" applyBorder="1" applyAlignment="1">
      <alignment/>
    </xf>
    <xf numFmtId="165" fontId="26" fillId="36" borderId="10" xfId="0" applyNumberFormat="1" applyFont="1" applyFill="1" applyBorder="1" applyAlignment="1" applyProtection="1">
      <alignment shrinkToFit="1"/>
      <protection/>
    </xf>
    <xf numFmtId="164" fontId="8" fillId="36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0" fontId="9" fillId="38" borderId="14" xfId="0" applyNumberFormat="1" applyFont="1" applyFill="1" applyBorder="1" applyAlignment="1" applyProtection="1">
      <alignment horizontal="center" shrinkToFit="1"/>
      <protection/>
    </xf>
    <xf numFmtId="0" fontId="30" fillId="38" borderId="15" xfId="0" applyNumberFormat="1" applyFont="1" applyFill="1" applyBorder="1" applyAlignment="1" applyProtection="1">
      <alignment shrinkToFit="1"/>
      <protection/>
    </xf>
    <xf numFmtId="0" fontId="20" fillId="38" borderId="16" xfId="0" applyNumberFormat="1" applyFont="1" applyFill="1" applyBorder="1" applyAlignment="1" applyProtection="1">
      <alignment horizontal="center" shrinkToFit="1"/>
      <protection/>
    </xf>
    <xf numFmtId="1" fontId="21" fillId="38" borderId="13" xfId="0" applyNumberFormat="1" applyFont="1" applyFill="1" applyBorder="1" applyAlignment="1" applyProtection="1">
      <alignment horizontal="center" shrinkToFit="1"/>
      <protection/>
    </xf>
    <xf numFmtId="165" fontId="31" fillId="38" borderId="10" xfId="0" applyNumberFormat="1" applyFont="1" applyFill="1" applyBorder="1" applyAlignment="1" applyProtection="1">
      <alignment shrinkToFit="1"/>
      <protection/>
    </xf>
    <xf numFmtId="0" fontId="22" fillId="38" borderId="17" xfId="0" applyNumberFormat="1" applyFont="1" applyFill="1" applyBorder="1" applyAlignment="1" applyProtection="1">
      <alignment horizontal="center"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4" borderId="18" xfId="0" applyNumberFormat="1" applyFont="1" applyFill="1" applyBorder="1" applyAlignment="1" applyProtection="1">
      <alignment horizontal="center" shrinkToFit="1"/>
      <protection/>
    </xf>
    <xf numFmtId="0" fontId="0" fillId="0" borderId="19" xfId="0" applyBorder="1" applyAlignment="1">
      <alignment horizontal="center" shrinkToFit="1"/>
    </xf>
    <xf numFmtId="0" fontId="13" fillId="38" borderId="18" xfId="0" applyNumberFormat="1" applyFont="1" applyFill="1" applyBorder="1" applyAlignment="1" applyProtection="1">
      <alignment horizontal="center" shrinkToFit="1"/>
      <protection/>
    </xf>
    <xf numFmtId="0" fontId="13" fillId="38" borderId="19" xfId="0" applyNumberFormat="1" applyFont="1" applyFill="1" applyBorder="1" applyAlignment="1" applyProtection="1">
      <alignment horizontal="center" shrinkToFit="1"/>
      <protection/>
    </xf>
    <xf numFmtId="0" fontId="13" fillId="38" borderId="2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9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323850" y="2171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tabSelected="1" zoomScalePageLayoutView="0" workbookViewId="0" topLeftCell="A1">
      <selection activeCell="L25" sqref="L25"/>
    </sheetView>
  </sheetViews>
  <sheetFormatPr defaultColWidth="10.00390625" defaultRowHeight="12.75"/>
  <cols>
    <col min="1" max="1" width="24.140625" style="16" customWidth="1"/>
    <col min="2" max="2" width="27.28125" style="16" customWidth="1"/>
    <col min="3" max="3" width="10.00390625" style="10" customWidth="1"/>
    <col min="4" max="4" width="4.140625" style="13" customWidth="1"/>
    <col min="5" max="5" width="8.57421875" style="39" customWidth="1"/>
    <col min="6" max="6" width="10.00390625" style="12" customWidth="1"/>
    <col min="7" max="7" width="4.140625" style="13" customWidth="1"/>
    <col min="8" max="8" width="8.7109375" style="39" customWidth="1"/>
    <col min="9" max="9" width="10.00390625" style="12" customWidth="1"/>
    <col min="10" max="10" width="3.8515625" style="13" customWidth="1"/>
    <col min="11" max="11" width="8.00390625" style="39" bestFit="1" customWidth="1"/>
    <col min="12" max="12" width="10.00390625" style="12" customWidth="1"/>
    <col min="13" max="13" width="3.8515625" style="13" customWidth="1"/>
    <col min="14" max="14" width="8.00390625" style="42" bestFit="1" customWidth="1"/>
    <col min="15" max="15" width="5.8515625" style="19" customWidth="1"/>
    <col min="16" max="16" width="10.28125" style="22" customWidth="1"/>
    <col min="17" max="17" width="5.8515625" style="22" customWidth="1"/>
    <col min="18" max="18" width="10.7109375" style="47" customWidth="1"/>
    <col min="19" max="19" width="7.7109375" style="1" customWidth="1"/>
    <col min="20" max="16384" width="10.00390625" style="1" customWidth="1"/>
  </cols>
  <sheetData>
    <row r="1" spans="1:18" s="6" customFormat="1" ht="15.7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8"/>
      <c r="N1" s="41"/>
      <c r="O1" s="17"/>
      <c r="P1" s="20"/>
      <c r="Q1" s="20"/>
      <c r="R1" s="45"/>
    </row>
    <row r="2" spans="1:18" s="3" customFormat="1" ht="18.75" customHeight="1" thickBot="1">
      <c r="A2" s="9"/>
      <c r="B2" s="9"/>
      <c r="C2" s="10"/>
      <c r="D2" s="11"/>
      <c r="E2" s="35"/>
      <c r="F2" s="11"/>
      <c r="G2" s="11"/>
      <c r="H2" s="35"/>
      <c r="I2" s="12"/>
      <c r="J2" s="13"/>
      <c r="K2" s="39"/>
      <c r="L2" s="12"/>
      <c r="M2" s="13"/>
      <c r="N2" s="42"/>
      <c r="O2" s="18"/>
      <c r="P2" s="21"/>
      <c r="Q2" s="21"/>
      <c r="R2" s="46"/>
    </row>
    <row r="3" spans="1:19" s="2" customFormat="1" ht="19.5" customHeight="1" thickTop="1">
      <c r="A3" s="14" t="s">
        <v>0</v>
      </c>
      <c r="B3" s="14" t="s">
        <v>6</v>
      </c>
      <c r="C3" s="7" t="s">
        <v>5</v>
      </c>
      <c r="D3" s="15" t="s">
        <v>1</v>
      </c>
      <c r="E3" s="36" t="s">
        <v>2</v>
      </c>
      <c r="F3" s="48" t="s">
        <v>10</v>
      </c>
      <c r="G3" s="49" t="s">
        <v>1</v>
      </c>
      <c r="H3" s="50" t="s">
        <v>3</v>
      </c>
      <c r="I3" s="5" t="s">
        <v>11</v>
      </c>
      <c r="J3" s="15" t="s">
        <v>1</v>
      </c>
      <c r="K3" s="36" t="s">
        <v>4</v>
      </c>
      <c r="L3" s="5" t="s">
        <v>23</v>
      </c>
      <c r="M3" s="15" t="s">
        <v>1</v>
      </c>
      <c r="N3" s="43" t="s">
        <v>9</v>
      </c>
      <c r="O3" s="26" t="s">
        <v>21</v>
      </c>
      <c r="P3" s="27" t="s">
        <v>7</v>
      </c>
      <c r="Q3" s="55" t="s">
        <v>22</v>
      </c>
      <c r="R3" s="56" t="s">
        <v>7</v>
      </c>
      <c r="S3" s="57" t="s">
        <v>1</v>
      </c>
    </row>
    <row r="4" spans="1:19" s="2" customFormat="1" ht="19.5" customHeight="1">
      <c r="A4" s="23"/>
      <c r="B4" s="23"/>
      <c r="C4" s="24"/>
      <c r="D4" s="15"/>
      <c r="E4" s="36"/>
      <c r="F4" s="48"/>
      <c r="G4" s="49"/>
      <c r="H4" s="50"/>
      <c r="I4" s="5"/>
      <c r="J4" s="15"/>
      <c r="K4" s="36"/>
      <c r="L4" s="5"/>
      <c r="M4" s="15"/>
      <c r="N4" s="43"/>
      <c r="O4" s="62" t="s">
        <v>12</v>
      </c>
      <c r="P4" s="63"/>
      <c r="Q4" s="64" t="s">
        <v>8</v>
      </c>
      <c r="R4" s="65"/>
      <c r="S4" s="66"/>
    </row>
    <row r="5" spans="1:29" s="4" customFormat="1" ht="19.5" customHeight="1">
      <c r="A5" s="30" t="s">
        <v>17</v>
      </c>
      <c r="B5" s="30" t="s">
        <v>14</v>
      </c>
      <c r="C5" s="31">
        <v>614.26</v>
      </c>
      <c r="D5" s="15">
        <v>2</v>
      </c>
      <c r="E5" s="37">
        <f aca="true" t="shared" si="0" ref="E5:E14">C5/100-D5</f>
        <v>4.1426</v>
      </c>
      <c r="F5" s="51">
        <v>658.545</v>
      </c>
      <c r="G5" s="49">
        <v>1</v>
      </c>
      <c r="H5" s="52">
        <f aca="true" t="shared" si="1" ref="H5:H14">F5/100-G5</f>
        <v>5.58545</v>
      </c>
      <c r="I5" s="54">
        <v>629.775</v>
      </c>
      <c r="J5" s="15">
        <v>2</v>
      </c>
      <c r="K5" s="36">
        <f aca="true" t="shared" si="2" ref="K5:K14">I5/100-J5</f>
        <v>4.29775</v>
      </c>
      <c r="L5" s="33"/>
      <c r="M5" s="25">
        <v>50</v>
      </c>
      <c r="N5" s="44">
        <f aca="true" t="shared" si="3" ref="N5:N14">L5/100-M5</f>
        <v>-50</v>
      </c>
      <c r="O5" s="28">
        <f aca="true" t="shared" si="4" ref="O5:O14">D5+G5+J5+M5</f>
        <v>55</v>
      </c>
      <c r="P5" s="29">
        <f aca="true" t="shared" si="5" ref="P5:P14">E5+H5+K5+N5</f>
        <v>-35.974199999999996</v>
      </c>
      <c r="Q5" s="58">
        <f aca="true" t="shared" si="6" ref="Q5:Q14">D5+J5+G5+M5-MAX(D5,G5,J5,M5)</f>
        <v>5</v>
      </c>
      <c r="R5" s="59">
        <f aca="true" t="shared" si="7" ref="R5:R14">E5+H5+K5+N5-MIN(E5,H5,K5,N5)</f>
        <v>14.025800000000004</v>
      </c>
      <c r="S5" s="60">
        <v>1</v>
      </c>
      <c r="T5" s="1"/>
      <c r="U5" s="1"/>
      <c r="V5" s="1"/>
      <c r="W5" s="1"/>
      <c r="X5" s="1"/>
      <c r="Y5" s="1"/>
      <c r="AB5" s="1"/>
      <c r="AC5" s="1"/>
    </row>
    <row r="6" spans="1:29" ht="19.5" customHeight="1">
      <c r="A6" s="30" t="s">
        <v>13</v>
      </c>
      <c r="B6" s="30" t="s">
        <v>14</v>
      </c>
      <c r="C6" s="31">
        <v>607.195</v>
      </c>
      <c r="D6" s="15">
        <v>3</v>
      </c>
      <c r="E6" s="37">
        <f t="shared" si="0"/>
        <v>3.07195</v>
      </c>
      <c r="F6" s="51">
        <v>600.71</v>
      </c>
      <c r="G6" s="49">
        <v>5</v>
      </c>
      <c r="H6" s="52">
        <f t="shared" si="1"/>
        <v>1.0071000000000003</v>
      </c>
      <c r="I6" s="54">
        <v>641.385</v>
      </c>
      <c r="J6" s="15">
        <v>1</v>
      </c>
      <c r="K6" s="36">
        <f t="shared" si="2"/>
        <v>5.41385</v>
      </c>
      <c r="L6" s="33"/>
      <c r="M6" s="25">
        <v>50</v>
      </c>
      <c r="N6" s="44">
        <f t="shared" si="3"/>
        <v>-50</v>
      </c>
      <c r="O6" s="28">
        <f t="shared" si="4"/>
        <v>59</v>
      </c>
      <c r="P6" s="29">
        <f t="shared" si="5"/>
        <v>-40.5071</v>
      </c>
      <c r="Q6" s="58">
        <f t="shared" si="6"/>
        <v>9</v>
      </c>
      <c r="R6" s="59">
        <f t="shared" si="7"/>
        <v>9.492899999999999</v>
      </c>
      <c r="S6" s="60">
        <v>2</v>
      </c>
      <c r="AB6" s="4"/>
      <c r="AC6" s="4"/>
    </row>
    <row r="7" spans="1:25" s="4" customFormat="1" ht="19.5" customHeight="1">
      <c r="A7" s="30" t="s">
        <v>15</v>
      </c>
      <c r="B7" s="32" t="s">
        <v>27</v>
      </c>
      <c r="C7" s="31">
        <v>568.225</v>
      </c>
      <c r="D7" s="15">
        <v>5</v>
      </c>
      <c r="E7" s="37">
        <f t="shared" si="0"/>
        <v>0.6822499999999998</v>
      </c>
      <c r="F7" s="53">
        <v>624.285</v>
      </c>
      <c r="G7" s="49">
        <v>2</v>
      </c>
      <c r="H7" s="52">
        <f t="shared" si="1"/>
        <v>4.24285</v>
      </c>
      <c r="I7" s="54">
        <v>618.115</v>
      </c>
      <c r="J7" s="15">
        <v>3</v>
      </c>
      <c r="K7" s="36">
        <f t="shared" si="2"/>
        <v>3.1811499999999997</v>
      </c>
      <c r="L7" s="33"/>
      <c r="M7" s="25">
        <v>50</v>
      </c>
      <c r="N7" s="44">
        <f t="shared" si="3"/>
        <v>-50</v>
      </c>
      <c r="O7" s="28">
        <f t="shared" si="4"/>
        <v>60</v>
      </c>
      <c r="P7" s="29">
        <f t="shared" si="5"/>
        <v>-41.89375</v>
      </c>
      <c r="Q7" s="58">
        <f t="shared" si="6"/>
        <v>10</v>
      </c>
      <c r="R7" s="59">
        <f t="shared" si="7"/>
        <v>8.106250000000003</v>
      </c>
      <c r="S7" s="60">
        <v>3</v>
      </c>
      <c r="T7" s="1"/>
      <c r="U7" s="1"/>
      <c r="V7" s="1"/>
      <c r="W7" s="1"/>
      <c r="X7" s="1"/>
      <c r="Y7" s="1"/>
    </row>
    <row r="8" spans="1:19" ht="19.5" customHeight="1">
      <c r="A8" s="30" t="s">
        <v>18</v>
      </c>
      <c r="B8" s="32" t="s">
        <v>29</v>
      </c>
      <c r="C8" s="31">
        <v>585.215</v>
      </c>
      <c r="D8" s="15">
        <v>4</v>
      </c>
      <c r="E8" s="37">
        <f t="shared" si="0"/>
        <v>1.85215</v>
      </c>
      <c r="F8" s="51">
        <v>623.75</v>
      </c>
      <c r="G8" s="49">
        <v>3</v>
      </c>
      <c r="H8" s="52">
        <f t="shared" si="1"/>
        <v>3.2375</v>
      </c>
      <c r="I8" s="54">
        <v>591.325</v>
      </c>
      <c r="J8" s="15">
        <v>4</v>
      </c>
      <c r="K8" s="36">
        <f t="shared" si="2"/>
        <v>1.9132500000000006</v>
      </c>
      <c r="L8" s="33"/>
      <c r="M8" s="25">
        <v>50</v>
      </c>
      <c r="N8" s="44">
        <f t="shared" si="3"/>
        <v>-50</v>
      </c>
      <c r="O8" s="28">
        <f t="shared" si="4"/>
        <v>61</v>
      </c>
      <c r="P8" s="29">
        <f t="shared" si="5"/>
        <v>-42.9971</v>
      </c>
      <c r="Q8" s="58">
        <f t="shared" si="6"/>
        <v>11</v>
      </c>
      <c r="R8" s="59">
        <f t="shared" si="7"/>
        <v>7.002899999999997</v>
      </c>
      <c r="S8" s="60">
        <v>4</v>
      </c>
    </row>
    <row r="9" spans="1:19" ht="19.5" customHeight="1">
      <c r="A9" s="30" t="s">
        <v>16</v>
      </c>
      <c r="B9" s="32" t="s">
        <v>28</v>
      </c>
      <c r="C9" s="31">
        <v>565.71</v>
      </c>
      <c r="D9" s="15">
        <v>6</v>
      </c>
      <c r="E9" s="37">
        <f t="shared" si="0"/>
        <v>-0.3428999999999993</v>
      </c>
      <c r="F9" s="51">
        <v>607.28</v>
      </c>
      <c r="G9" s="49">
        <v>4</v>
      </c>
      <c r="H9" s="52">
        <f t="shared" si="1"/>
        <v>2.0728</v>
      </c>
      <c r="I9" s="54">
        <v>573.56</v>
      </c>
      <c r="J9" s="15">
        <v>5</v>
      </c>
      <c r="K9" s="36">
        <f t="shared" si="2"/>
        <v>0.7355999999999998</v>
      </c>
      <c r="L9" s="33"/>
      <c r="M9" s="25">
        <v>50</v>
      </c>
      <c r="N9" s="44">
        <f t="shared" si="3"/>
        <v>-50</v>
      </c>
      <c r="O9" s="28">
        <f t="shared" si="4"/>
        <v>65</v>
      </c>
      <c r="P9" s="29">
        <f t="shared" si="5"/>
        <v>-47.5345</v>
      </c>
      <c r="Q9" s="58">
        <f t="shared" si="6"/>
        <v>15</v>
      </c>
      <c r="R9" s="59">
        <f t="shared" si="7"/>
        <v>2.4654999999999987</v>
      </c>
      <c r="S9" s="60">
        <v>5</v>
      </c>
    </row>
    <row r="10" spans="1:29" s="4" customFormat="1" ht="19.5" customHeight="1">
      <c r="A10" s="30" t="s">
        <v>19</v>
      </c>
      <c r="B10" s="30" t="s">
        <v>26</v>
      </c>
      <c r="C10" s="31">
        <v>534.265</v>
      </c>
      <c r="D10" s="15">
        <v>9</v>
      </c>
      <c r="E10" s="37">
        <f t="shared" si="0"/>
        <v>-3.65735</v>
      </c>
      <c r="F10" s="53">
        <v>583.235</v>
      </c>
      <c r="G10" s="49">
        <v>6</v>
      </c>
      <c r="H10" s="52">
        <f t="shared" si="1"/>
        <v>-0.16765000000000008</v>
      </c>
      <c r="I10" s="33"/>
      <c r="J10" s="25">
        <v>50</v>
      </c>
      <c r="K10" s="40">
        <f t="shared" si="2"/>
        <v>-50</v>
      </c>
      <c r="L10" s="33"/>
      <c r="M10" s="25">
        <v>50</v>
      </c>
      <c r="N10" s="44">
        <f t="shared" si="3"/>
        <v>-50</v>
      </c>
      <c r="O10" s="28">
        <f t="shared" si="4"/>
        <v>115</v>
      </c>
      <c r="P10" s="29">
        <f t="shared" si="5"/>
        <v>-103.825</v>
      </c>
      <c r="Q10" s="58">
        <f t="shared" si="6"/>
        <v>65</v>
      </c>
      <c r="R10" s="59">
        <f t="shared" si="7"/>
        <v>-53.825</v>
      </c>
      <c r="S10" s="60">
        <v>6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9" ht="19.5" customHeight="1">
      <c r="A11" s="32" t="s">
        <v>31</v>
      </c>
      <c r="B11" s="32" t="s">
        <v>27</v>
      </c>
      <c r="C11" s="31">
        <v>679.145</v>
      </c>
      <c r="D11" s="15">
        <v>1</v>
      </c>
      <c r="E11" s="37">
        <f t="shared" si="0"/>
        <v>5.79145</v>
      </c>
      <c r="F11" s="34"/>
      <c r="G11" s="25">
        <v>50</v>
      </c>
      <c r="H11" s="38">
        <f t="shared" si="1"/>
        <v>-50</v>
      </c>
      <c r="I11" s="33"/>
      <c r="J11" s="25">
        <v>50</v>
      </c>
      <c r="K11" s="40">
        <f t="shared" si="2"/>
        <v>-50</v>
      </c>
      <c r="L11" s="33"/>
      <c r="M11" s="25">
        <v>50</v>
      </c>
      <c r="N11" s="44">
        <f t="shared" si="3"/>
        <v>-50</v>
      </c>
      <c r="O11" s="28">
        <f t="shared" si="4"/>
        <v>151</v>
      </c>
      <c r="P11" s="29">
        <f t="shared" si="5"/>
        <v>-144.20855</v>
      </c>
      <c r="Q11" s="58">
        <f t="shared" si="6"/>
        <v>101</v>
      </c>
      <c r="R11" s="59">
        <f t="shared" si="7"/>
        <v>-94.20855</v>
      </c>
      <c r="S11" s="60">
        <v>7</v>
      </c>
    </row>
    <row r="12" spans="1:25" ht="19.5" customHeight="1">
      <c r="A12" s="32" t="s">
        <v>32</v>
      </c>
      <c r="B12" s="32" t="s">
        <v>27</v>
      </c>
      <c r="C12" s="31">
        <v>563.205</v>
      </c>
      <c r="D12" s="15">
        <v>7</v>
      </c>
      <c r="E12" s="37">
        <f t="shared" si="0"/>
        <v>-1.3679499999999996</v>
      </c>
      <c r="F12" s="34"/>
      <c r="G12" s="25">
        <v>50</v>
      </c>
      <c r="H12" s="38">
        <f t="shared" si="1"/>
        <v>-50</v>
      </c>
      <c r="I12" s="33"/>
      <c r="J12" s="25">
        <v>50</v>
      </c>
      <c r="K12" s="40">
        <f t="shared" si="2"/>
        <v>-50</v>
      </c>
      <c r="L12" s="33"/>
      <c r="M12" s="25">
        <v>50</v>
      </c>
      <c r="N12" s="44">
        <f t="shared" si="3"/>
        <v>-50</v>
      </c>
      <c r="O12" s="28">
        <f t="shared" si="4"/>
        <v>157</v>
      </c>
      <c r="P12" s="29">
        <f t="shared" si="5"/>
        <v>-151.36795</v>
      </c>
      <c r="Q12" s="58">
        <f t="shared" si="6"/>
        <v>107</v>
      </c>
      <c r="R12" s="59">
        <f t="shared" si="7"/>
        <v>-101.36795000000001</v>
      </c>
      <c r="S12" s="60">
        <v>8</v>
      </c>
      <c r="T12" s="4"/>
      <c r="U12" s="4"/>
      <c r="V12" s="4"/>
      <c r="W12" s="4"/>
      <c r="X12" s="4"/>
      <c r="Y12" s="4"/>
    </row>
    <row r="13" spans="1:19" ht="19.5" customHeight="1">
      <c r="A13" s="30" t="s">
        <v>20</v>
      </c>
      <c r="B13" s="30" t="s">
        <v>25</v>
      </c>
      <c r="C13" s="31">
        <v>542.68</v>
      </c>
      <c r="D13" s="15">
        <v>8</v>
      </c>
      <c r="E13" s="37">
        <f t="shared" si="0"/>
        <v>-2.573200000000001</v>
      </c>
      <c r="F13" s="34"/>
      <c r="G13" s="25">
        <v>50</v>
      </c>
      <c r="H13" s="38">
        <f t="shared" si="1"/>
        <v>-50</v>
      </c>
      <c r="I13" s="33"/>
      <c r="J13" s="25">
        <v>50</v>
      </c>
      <c r="K13" s="40">
        <f t="shared" si="2"/>
        <v>-50</v>
      </c>
      <c r="L13" s="33"/>
      <c r="M13" s="25">
        <v>50</v>
      </c>
      <c r="N13" s="44">
        <f t="shared" si="3"/>
        <v>-50</v>
      </c>
      <c r="O13" s="28">
        <f t="shared" si="4"/>
        <v>158</v>
      </c>
      <c r="P13" s="29">
        <f t="shared" si="5"/>
        <v>-152.57319999999999</v>
      </c>
      <c r="Q13" s="58">
        <f t="shared" si="6"/>
        <v>108</v>
      </c>
      <c r="R13" s="59">
        <f t="shared" si="7"/>
        <v>-102.57319999999999</v>
      </c>
      <c r="S13" s="60">
        <v>9</v>
      </c>
    </row>
    <row r="14" spans="1:25" ht="19.5" customHeight="1">
      <c r="A14" s="30" t="s">
        <v>24</v>
      </c>
      <c r="B14" s="30" t="s">
        <v>25</v>
      </c>
      <c r="C14" s="31">
        <v>421.085</v>
      </c>
      <c r="D14" s="15">
        <v>10</v>
      </c>
      <c r="E14" s="37">
        <f t="shared" si="0"/>
        <v>-5.78915</v>
      </c>
      <c r="F14" s="34"/>
      <c r="G14" s="25">
        <v>50</v>
      </c>
      <c r="H14" s="38">
        <f t="shared" si="1"/>
        <v>-50</v>
      </c>
      <c r="I14" s="33"/>
      <c r="J14" s="25">
        <v>50</v>
      </c>
      <c r="K14" s="40">
        <f t="shared" si="2"/>
        <v>-50</v>
      </c>
      <c r="L14" s="33"/>
      <c r="M14" s="25">
        <v>50</v>
      </c>
      <c r="N14" s="44">
        <f t="shared" si="3"/>
        <v>-50</v>
      </c>
      <c r="O14" s="28">
        <f t="shared" si="4"/>
        <v>160</v>
      </c>
      <c r="P14" s="29">
        <f t="shared" si="5"/>
        <v>-155.78915</v>
      </c>
      <c r="Q14" s="58">
        <f t="shared" si="6"/>
        <v>110</v>
      </c>
      <c r="R14" s="59">
        <f t="shared" si="7"/>
        <v>-105.78915</v>
      </c>
      <c r="S14" s="60">
        <v>10</v>
      </c>
      <c r="T14" s="4"/>
      <c r="U14" s="4"/>
      <c r="V14" s="4"/>
      <c r="W14" s="4"/>
      <c r="X14" s="4"/>
      <c r="Y14" s="4"/>
    </row>
  </sheetData>
  <sheetProtection/>
  <mergeCells count="3">
    <mergeCell ref="A1:L1"/>
    <mergeCell ref="O4:P4"/>
    <mergeCell ref="Q4:S4"/>
  </mergeCells>
  <printOptions/>
  <pageMargins left="0.5118110236220472" right="0.11811023622047245" top="0.7480314960629921" bottom="0.7480314960629921" header="0.31496062992125984" footer="0.31496062992125984"/>
  <pageSetup fitToHeight="0" fitToWidth="1" horizontalDpi="300" verticalDpi="300" orientation="landscape" paperSize="9" scale="78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2015-06-13T16:12:29Z</cp:lastPrinted>
  <dcterms:created xsi:type="dcterms:W3CDTF">2001-05-06T11:53:34Z</dcterms:created>
  <dcterms:modified xsi:type="dcterms:W3CDTF">2015-06-20T07:47:29Z</dcterms:modified>
  <cp:category/>
  <cp:version/>
  <cp:contentType/>
  <cp:contentStatus/>
</cp:coreProperties>
</file>