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M2K" sheetId="1" r:id="rId1"/>
  </sheets>
  <definedNames>
    <definedName name="_xlnm.Print_Titles" localSheetId="0">'M2K'!$1:$4</definedName>
  </definedNames>
  <calcPr fullCalcOnLoad="1"/>
</workbook>
</file>

<file path=xl/sharedStrings.xml><?xml version="1.0" encoding="utf-8"?>
<sst xmlns="http://schemas.openxmlformats.org/spreadsheetml/2006/main" count="54" uniqueCount="46">
  <si>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</si>
  <si>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</si>
  <si>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</si>
  <si>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</si>
  <si>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</si>
  <si>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</si>
  <si>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</si>
  <si>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</si>
  <si>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</si>
  <si>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Gesamt</t>
  </si>
  <si>
    <t>mit Streichwert</t>
  </si>
  <si>
    <t xml:space="preserve">4. Qua. </t>
  </si>
  <si>
    <t>Bad Kreuzn.</t>
  </si>
  <si>
    <t>ohne Streichwert</t>
  </si>
  <si>
    <t>Köln</t>
  </si>
  <si>
    <t>ASG Ford Köln</t>
  </si>
  <si>
    <t>Nagel, Jens</t>
  </si>
  <si>
    <t>Balles, Otmar</t>
  </si>
  <si>
    <t>Neumann, Jan</t>
  </si>
  <si>
    <t>Ulrich, Christopher</t>
  </si>
  <si>
    <t>Stein, Ralf</t>
  </si>
  <si>
    <t>Urban, Wolfgang</t>
  </si>
  <si>
    <t>Kleen, Sven</t>
  </si>
  <si>
    <t>Bruder, Klaus-Jürgen</t>
  </si>
  <si>
    <t>Ebeling, Olaf</t>
  </si>
  <si>
    <t>Maire-Hensge, Heinz</t>
  </si>
  <si>
    <t>Harter, Michael</t>
  </si>
  <si>
    <t>Mohr, Manfred</t>
  </si>
  <si>
    <t>Kelterer, Erek</t>
  </si>
  <si>
    <t>Riese, Bernd</t>
  </si>
  <si>
    <t>Saalfeld</t>
  </si>
  <si>
    <t>Ergebnis der  Qualifikation zur  Weltmeisterschaft der Herren 2015 - Multi Zweikampf</t>
  </si>
  <si>
    <t>PZ gesamt</t>
  </si>
  <si>
    <t>PZ geamt</t>
  </si>
  <si>
    <t>Hallescher AV</t>
  </si>
  <si>
    <t>TU Ilmenau</t>
  </si>
  <si>
    <t>AC Koblenz</t>
  </si>
  <si>
    <t>Feldmann, Reik</t>
  </si>
  <si>
    <t>Magdeburger AV</t>
  </si>
  <si>
    <t>SAV Freiberg</t>
  </si>
  <si>
    <t>KAV Haldensleben</t>
  </si>
  <si>
    <t>RV Fuhnetal</t>
  </si>
  <si>
    <t>ACV Ermsleben</t>
  </si>
  <si>
    <t>SFV Ratzeburg</t>
  </si>
  <si>
    <t>Idar-Oberstein</t>
  </si>
  <si>
    <t>Schäfer, Horst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</si>
</sst>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</numFmts>
  <fonts count="6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MS Sans Serif"/>
      <family val="0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3" fillId="33" borderId="11" xfId="0" applyNumberFormat="1" applyFont="1" applyFill="1" applyBorder="1" applyAlignment="1" applyProtection="1">
      <alignment shrinkToFit="1"/>
      <protection/>
    </xf>
    <xf numFmtId="3" fontId="13" fillId="33" borderId="12" xfId="0" applyNumberFormat="1" applyFont="1" applyFill="1" applyBorder="1" applyAlignment="1" applyProtection="1">
      <alignment horizontal="center" shrinkToFit="1"/>
      <protection/>
    </xf>
    <xf numFmtId="167" fontId="18" fillId="34" borderId="10" xfId="0" applyNumberFormat="1" applyFont="1" applyFill="1" applyBorder="1" applyAlignment="1" applyProtection="1">
      <alignment horizontal="right" wrapTex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0" fontId="4" fillId="0" borderId="10" xfId="0" applyNumberFormat="1" applyFont="1" applyBorder="1" applyAlignment="1" quotePrefix="1">
      <alignment/>
    </xf>
    <xf numFmtId="0" fontId="4" fillId="0" borderId="10" xfId="0" applyNumberFormat="1" applyFont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165" fontId="24" fillId="0" borderId="10" xfId="0" applyNumberFormat="1" applyFont="1" applyFill="1" applyBorder="1" applyAlignment="1" applyProtection="1">
      <alignment shrinkToFit="1"/>
      <protection/>
    </xf>
    <xf numFmtId="165" fontId="24" fillId="34" borderId="10" xfId="0" applyNumberFormat="1" applyFont="1" applyFill="1" applyBorder="1" applyAlignment="1" applyProtection="1">
      <alignment shrinkToFit="1"/>
      <protection/>
    </xf>
    <xf numFmtId="165" fontId="24" fillId="34" borderId="10" xfId="0" applyNumberFormat="1" applyFont="1" applyFill="1" applyBorder="1" applyAlignment="1" applyProtection="1">
      <alignment horizontal="center" shrinkToFit="1"/>
      <protection/>
    </xf>
    <xf numFmtId="165" fontId="24" fillId="34" borderId="10" xfId="0" applyNumberFormat="1" applyFont="1" applyFill="1" applyBorder="1" applyAlignment="1" applyProtection="1">
      <alignment horizontal="right" shrinkToFit="1"/>
      <protection/>
    </xf>
    <xf numFmtId="165" fontId="25" fillId="33" borderId="10" xfId="0" applyNumberFormat="1" applyFont="1" applyFill="1" applyBorder="1" applyAlignment="1" applyProtection="1">
      <alignment shrinkToFit="1"/>
      <protection/>
    </xf>
    <xf numFmtId="167" fontId="18" fillId="35" borderId="10" xfId="0" applyNumberFormat="1" applyFont="1" applyFill="1" applyBorder="1" applyAlignment="1">
      <alignment/>
    </xf>
    <xf numFmtId="167" fontId="19" fillId="35" borderId="10" xfId="0" applyNumberFormat="1" applyFont="1" applyFill="1" applyBorder="1" applyAlignment="1">
      <alignment/>
    </xf>
    <xf numFmtId="164" fontId="8" fillId="0" borderId="10" xfId="0" applyNumberFormat="1" applyFont="1" applyBorder="1" applyAlignment="1" quotePrefix="1">
      <alignment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8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10" xfId="0" applyNumberFormat="1" applyFont="1" applyFill="1" applyBorder="1" applyAlignment="1" applyProtection="1">
      <alignment horizontal="right" shrinkToFit="1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4" fillId="36" borderId="10" xfId="0" applyNumberFormat="1" applyFont="1" applyFill="1" applyBorder="1" applyAlignment="1" applyProtection="1">
      <alignment horizontal="center" shrinkToFit="1"/>
      <protection/>
    </xf>
    <xf numFmtId="167" fontId="19" fillId="37" borderId="10" xfId="0" applyNumberFormat="1" applyFont="1" applyFill="1" applyBorder="1" applyAlignment="1">
      <alignment/>
    </xf>
    <xf numFmtId="165" fontId="24" fillId="36" borderId="10" xfId="0" applyNumberFormat="1" applyFont="1" applyFill="1" applyBorder="1" applyAlignment="1" applyProtection="1">
      <alignment shrinkToFi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67" fontId="19" fillId="36" borderId="10" xfId="0" applyNumberFormat="1" applyFont="1" applyFill="1" applyBorder="1" applyAlignment="1">
      <alignment/>
    </xf>
    <xf numFmtId="0" fontId="32" fillId="0" borderId="0" xfId="0" applyFont="1" applyAlignment="1">
      <alignment shrinkToFit="1"/>
    </xf>
    <xf numFmtId="0" fontId="33" fillId="0" borderId="0" xfId="0" applyFont="1" applyAlignment="1">
      <alignment shrinkToFit="1"/>
    </xf>
    <xf numFmtId="0" fontId="34" fillId="0" borderId="0" xfId="0" applyNumberFormat="1" applyFont="1" applyFill="1" applyBorder="1" applyAlignment="1" applyProtection="1">
      <alignment shrinkToFit="1"/>
      <protection/>
    </xf>
    <xf numFmtId="0" fontId="25" fillId="33" borderId="13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0" fontId="9" fillId="38" borderId="14" xfId="0" applyNumberFormat="1" applyFont="1" applyFill="1" applyBorder="1" applyAlignment="1" applyProtection="1">
      <alignment horizontal="center" shrinkToFit="1"/>
      <protection/>
    </xf>
    <xf numFmtId="0" fontId="21" fillId="38" borderId="15" xfId="0" applyNumberFormat="1" applyFont="1" applyFill="1" applyBorder="1" applyAlignment="1" applyProtection="1">
      <alignment horizontal="center" shrinkToFit="1"/>
      <protection/>
    </xf>
    <xf numFmtId="1" fontId="22" fillId="38" borderId="12" xfId="0" applyNumberFormat="1" applyFont="1" applyFill="1" applyBorder="1" applyAlignment="1" applyProtection="1">
      <alignment horizontal="center" shrinkToFit="1"/>
      <protection/>
    </xf>
    <xf numFmtId="165" fontId="26" fillId="38" borderId="10" xfId="0" applyNumberFormat="1" applyFont="1" applyFill="1" applyBorder="1" applyAlignment="1" applyProtection="1">
      <alignment shrinkToFit="1"/>
      <protection/>
    </xf>
    <xf numFmtId="0" fontId="23" fillId="38" borderId="16" xfId="0" applyNumberFormat="1" applyFont="1" applyFill="1" applyBorder="1" applyAlignment="1" applyProtection="1">
      <alignment horizontal="center" shrinkToFit="1"/>
      <protection/>
    </xf>
    <xf numFmtId="0" fontId="29" fillId="38" borderId="17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3" borderId="18" xfId="0" applyNumberFormat="1" applyFont="1" applyFill="1" applyBorder="1" applyAlignment="1" applyProtection="1">
      <alignment horizontal="center" shrinkToFit="1"/>
      <protection/>
    </xf>
    <xf numFmtId="0" fontId="13" fillId="38" borderId="18" xfId="0" applyNumberFormat="1" applyFont="1" applyFill="1" applyBorder="1" applyAlignment="1" applyProtection="1">
      <alignment horizontal="center" shrinkToFit="1"/>
      <protection/>
    </xf>
    <xf numFmtId="0" fontId="13" fillId="38" borderId="19" xfId="0" applyNumberFormat="1" applyFont="1" applyFill="1" applyBorder="1" applyAlignment="1" applyProtection="1">
      <alignment horizontal="center" shrinkToFit="1"/>
      <protection/>
    </xf>
    <xf numFmtId="0" fontId="13" fillId="38" borderId="20" xfId="0" applyNumberFormat="1" applyFont="1" applyFill="1" applyBorder="1" applyAlignment="1" applyProtection="1">
      <alignment horizontal="center" shrinkToFit="1"/>
      <protection/>
    </xf>
    <xf numFmtId="0" fontId="0" fillId="0" borderId="19" xfId="0" applyFont="1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1">
      <selection activeCell="F11" sqref="F11"/>
    </sheetView>
  </sheetViews>
  <sheetFormatPr defaultColWidth="10.00390625" defaultRowHeight="12.75"/>
  <cols>
    <col min="1" max="1" width="27.140625" style="16" customWidth="1"/>
    <col min="2" max="2" width="25.421875" style="16" customWidth="1"/>
    <col min="3" max="3" width="9.7109375" style="10" customWidth="1"/>
    <col min="4" max="4" width="4.140625" style="13" customWidth="1"/>
    <col min="5" max="5" width="8.7109375" style="41" customWidth="1"/>
    <col min="6" max="6" width="9.7109375" style="12" customWidth="1"/>
    <col min="7" max="7" width="4.140625" style="13" customWidth="1"/>
    <col min="8" max="8" width="8.7109375" style="41" customWidth="1"/>
    <col min="9" max="9" width="9.7109375" style="12" customWidth="1"/>
    <col min="10" max="10" width="3.8515625" style="13" customWidth="1"/>
    <col min="11" max="11" width="8.7109375" style="41" customWidth="1"/>
    <col min="12" max="12" width="9.7109375" style="12" customWidth="1"/>
    <col min="13" max="13" width="3.8515625" style="13" customWidth="1"/>
    <col min="14" max="14" width="8.7109375" style="43" customWidth="1"/>
    <col min="15" max="15" width="6.140625" style="19" customWidth="1"/>
    <col min="16" max="16" width="9.7109375" style="57" customWidth="1"/>
    <col min="17" max="17" width="6.140625" style="22" customWidth="1"/>
    <col min="18" max="18" width="10.7109375" style="47" customWidth="1"/>
    <col min="19" max="16384" width="10.00390625" style="1" customWidth="1"/>
  </cols>
  <sheetData>
    <row r="1" spans="1:18" s="6" customFormat="1" ht="15.7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8"/>
      <c r="N1" s="42"/>
      <c r="O1" s="17"/>
      <c r="P1" s="55"/>
      <c r="Q1" s="20"/>
      <c r="R1" s="45"/>
    </row>
    <row r="2" spans="1:18" s="3" customFormat="1" ht="18.75" customHeight="1" thickBot="1">
      <c r="A2" s="9"/>
      <c r="B2" s="9"/>
      <c r="C2" s="10"/>
      <c r="D2" s="11"/>
      <c r="E2" s="39"/>
      <c r="F2" s="11"/>
      <c r="G2" s="11"/>
      <c r="H2" s="39"/>
      <c r="I2" s="12"/>
      <c r="J2" s="13"/>
      <c r="K2" s="41"/>
      <c r="L2" s="12"/>
      <c r="M2" s="13"/>
      <c r="N2" s="43"/>
      <c r="O2" s="18"/>
      <c r="P2" s="56"/>
      <c r="Q2" s="21"/>
      <c r="R2" s="46"/>
    </row>
    <row r="3" spans="1:19" s="2" customFormat="1" ht="19.5" customHeight="1" thickTop="1">
      <c r="A3" s="14" t="s">
        <v>0</v>
      </c>
      <c r="B3" s="14" t="s">
        <v>6</v>
      </c>
      <c r="C3" s="23" t="s">
        <v>5</v>
      </c>
      <c r="D3" s="15" t="s">
        <v>1</v>
      </c>
      <c r="E3" s="40" t="s">
        <v>2</v>
      </c>
      <c r="F3" s="48" t="s">
        <v>12</v>
      </c>
      <c r="G3" s="49" t="s">
        <v>1</v>
      </c>
      <c r="H3" s="50" t="s">
        <v>3</v>
      </c>
      <c r="I3" s="5" t="s">
        <v>14</v>
      </c>
      <c r="J3" s="15" t="s">
        <v>1</v>
      </c>
      <c r="K3" s="40" t="s">
        <v>4</v>
      </c>
      <c r="L3" s="5" t="s">
        <v>30</v>
      </c>
      <c r="M3" s="15" t="s">
        <v>1</v>
      </c>
      <c r="N3" s="44" t="s">
        <v>11</v>
      </c>
      <c r="O3" s="24" t="s">
        <v>32</v>
      </c>
      <c r="P3" s="58" t="s">
        <v>9</v>
      </c>
      <c r="Q3" s="60" t="s">
        <v>33</v>
      </c>
      <c r="R3" s="65" t="s">
        <v>9</v>
      </c>
      <c r="S3" s="61" t="s">
        <v>1</v>
      </c>
    </row>
    <row r="4" spans="1:19" s="2" customFormat="1" ht="19.5" customHeight="1">
      <c r="A4" s="14"/>
      <c r="B4" s="14"/>
      <c r="C4" s="7"/>
      <c r="D4" s="15"/>
      <c r="E4" s="40"/>
      <c r="F4" s="48"/>
      <c r="G4" s="49"/>
      <c r="H4" s="50"/>
      <c r="I4" s="5"/>
      <c r="J4" s="15"/>
      <c r="K4" s="40"/>
      <c r="L4" s="5"/>
      <c r="M4" s="15"/>
      <c r="N4" s="44"/>
      <c r="O4" s="67" t="s">
        <v>13</v>
      </c>
      <c r="P4" s="71"/>
      <c r="Q4" s="68" t="s">
        <v>10</v>
      </c>
      <c r="R4" s="69"/>
      <c r="S4" s="70"/>
    </row>
    <row r="5" spans="1:25" s="4" customFormat="1" ht="19.5" customHeight="1">
      <c r="A5" s="28" t="s">
        <v>28</v>
      </c>
      <c r="B5" s="29" t="s">
        <v>40</v>
      </c>
      <c r="C5" s="38">
        <v>227.385</v>
      </c>
      <c r="D5" s="15">
        <v>2</v>
      </c>
      <c r="E5" s="31">
        <f aca="true" t="shared" si="0" ref="E5:E20">C5/100-D5</f>
        <v>0.2738499999999999</v>
      </c>
      <c r="F5" s="53">
        <v>236.8</v>
      </c>
      <c r="G5" s="49">
        <v>4</v>
      </c>
      <c r="H5" s="52">
        <f aca="true" t="shared" si="1" ref="H5:H20">F5/100-G5</f>
        <v>-1.6319999999999997</v>
      </c>
      <c r="I5" s="59">
        <v>228.92</v>
      </c>
      <c r="J5" s="15">
        <v>1</v>
      </c>
      <c r="K5" s="40">
        <f aca="true" t="shared" si="2" ref="K5:K20">I5/100-J5</f>
        <v>1.2891999999999997</v>
      </c>
      <c r="L5" s="30"/>
      <c r="M5" s="27">
        <v>50</v>
      </c>
      <c r="N5" s="34">
        <f aca="true" t="shared" si="3" ref="N5:N20">L5/100-M5</f>
        <v>-50</v>
      </c>
      <c r="O5" s="25">
        <f aca="true" t="shared" si="4" ref="O5:O20">D5+G5+J5+M5</f>
        <v>57</v>
      </c>
      <c r="P5" s="35">
        <f aca="true" t="shared" si="5" ref="P5:P20">E5+H5+K5+N5</f>
        <v>-50.06895</v>
      </c>
      <c r="Q5" s="62">
        <f aca="true" t="shared" si="6" ref="Q5:Q20">D5+J5+G5+M5-MAX(D5,G5,J5,M5)</f>
        <v>7</v>
      </c>
      <c r="R5" s="63">
        <f aca="true" t="shared" si="7" ref="R5:R20">E5+H5+K5+N5-MIN(E5,H5,K5,N5)</f>
        <v>-0.06895000000000095</v>
      </c>
      <c r="S5" s="64">
        <v>1</v>
      </c>
      <c r="X5" s="1"/>
      <c r="Y5" s="1"/>
    </row>
    <row r="6" spans="1:23" s="4" customFormat="1" ht="19.5" customHeight="1">
      <c r="A6" s="28" t="s">
        <v>20</v>
      </c>
      <c r="B6" s="29" t="s">
        <v>41</v>
      </c>
      <c r="C6" s="38">
        <v>228.605</v>
      </c>
      <c r="D6" s="15">
        <v>1</v>
      </c>
      <c r="E6" s="31">
        <f t="shared" si="0"/>
        <v>1.28605</v>
      </c>
      <c r="F6" s="51">
        <v>242.57</v>
      </c>
      <c r="G6" s="49">
        <v>1</v>
      </c>
      <c r="H6" s="52">
        <f t="shared" si="1"/>
        <v>1.4257</v>
      </c>
      <c r="I6" s="59">
        <v>207.56</v>
      </c>
      <c r="J6" s="15">
        <v>7</v>
      </c>
      <c r="K6" s="40">
        <f t="shared" si="2"/>
        <v>-4.9244</v>
      </c>
      <c r="L6" s="30"/>
      <c r="M6" s="27">
        <v>50</v>
      </c>
      <c r="N6" s="34">
        <f t="shared" si="3"/>
        <v>-50</v>
      </c>
      <c r="O6" s="25">
        <f t="shared" si="4"/>
        <v>59</v>
      </c>
      <c r="P6" s="35">
        <f t="shared" si="5"/>
        <v>-52.212650000000004</v>
      </c>
      <c r="Q6" s="62">
        <f t="shared" si="6"/>
        <v>9</v>
      </c>
      <c r="R6" s="63">
        <f t="shared" si="7"/>
        <v>-2.2126500000000036</v>
      </c>
      <c r="S6" s="64">
        <v>2</v>
      </c>
      <c r="U6" s="1"/>
      <c r="V6" s="1"/>
      <c r="W6" s="1"/>
    </row>
    <row r="7" spans="1:19" ht="19.5" customHeight="1">
      <c r="A7" s="28" t="s">
        <v>25</v>
      </c>
      <c r="B7" s="28" t="s">
        <v>7</v>
      </c>
      <c r="C7" s="38">
        <v>216.16</v>
      </c>
      <c r="D7" s="15">
        <v>5</v>
      </c>
      <c r="E7" s="31">
        <f t="shared" si="0"/>
        <v>-2.8384</v>
      </c>
      <c r="F7" s="51">
        <v>234.965</v>
      </c>
      <c r="G7" s="49">
        <v>5</v>
      </c>
      <c r="H7" s="52">
        <f t="shared" si="1"/>
        <v>-2.65035</v>
      </c>
      <c r="I7" s="59">
        <v>224.505</v>
      </c>
      <c r="J7" s="15">
        <v>2</v>
      </c>
      <c r="K7" s="40">
        <f t="shared" si="2"/>
        <v>0.24505</v>
      </c>
      <c r="L7" s="30"/>
      <c r="M7" s="27">
        <v>50</v>
      </c>
      <c r="N7" s="34">
        <f t="shared" si="3"/>
        <v>-50</v>
      </c>
      <c r="O7" s="25">
        <f t="shared" si="4"/>
        <v>62</v>
      </c>
      <c r="P7" s="35">
        <f t="shared" si="5"/>
        <v>-55.2437</v>
      </c>
      <c r="Q7" s="62">
        <f t="shared" si="6"/>
        <v>12</v>
      </c>
      <c r="R7" s="63">
        <f t="shared" si="7"/>
        <v>-5.243699999999997</v>
      </c>
      <c r="S7" s="64">
        <v>3</v>
      </c>
    </row>
    <row r="8" spans="1:25" s="4" customFormat="1" ht="19.5" customHeight="1">
      <c r="A8" s="28" t="s">
        <v>16</v>
      </c>
      <c r="B8" s="29" t="s">
        <v>41</v>
      </c>
      <c r="C8" s="38">
        <v>174.235</v>
      </c>
      <c r="D8" s="15">
        <v>11</v>
      </c>
      <c r="E8" s="31">
        <f t="shared" si="0"/>
        <v>-9.25765</v>
      </c>
      <c r="F8" s="53">
        <v>241.69</v>
      </c>
      <c r="G8" s="49">
        <v>3</v>
      </c>
      <c r="H8" s="52">
        <f t="shared" si="1"/>
        <v>-0.5831</v>
      </c>
      <c r="I8" s="59">
        <v>222.89</v>
      </c>
      <c r="J8" s="15">
        <v>3</v>
      </c>
      <c r="K8" s="40">
        <f t="shared" si="2"/>
        <v>-0.7711000000000001</v>
      </c>
      <c r="L8" s="30"/>
      <c r="M8" s="27">
        <v>50</v>
      </c>
      <c r="N8" s="34">
        <f t="shared" si="3"/>
        <v>-50</v>
      </c>
      <c r="O8" s="25">
        <f t="shared" si="4"/>
        <v>67</v>
      </c>
      <c r="P8" s="35">
        <f t="shared" si="5"/>
        <v>-60.611850000000004</v>
      </c>
      <c r="Q8" s="62">
        <f t="shared" si="6"/>
        <v>17</v>
      </c>
      <c r="R8" s="63">
        <f t="shared" si="7"/>
        <v>-10.611850000000004</v>
      </c>
      <c r="S8" s="64">
        <v>4</v>
      </c>
      <c r="T8" s="1"/>
      <c r="U8" s="1"/>
      <c r="V8" s="1"/>
      <c r="W8" s="1"/>
      <c r="X8" s="1"/>
      <c r="Y8" s="1"/>
    </row>
    <row r="9" spans="1:25" ht="19.5" customHeight="1">
      <c r="A9" s="28" t="s">
        <v>24</v>
      </c>
      <c r="B9" s="28" t="s">
        <v>34</v>
      </c>
      <c r="C9" s="38">
        <v>217.685</v>
      </c>
      <c r="D9" s="15">
        <v>4</v>
      </c>
      <c r="E9" s="31">
        <f t="shared" si="0"/>
        <v>-1.82315</v>
      </c>
      <c r="F9" s="51">
        <v>225.205</v>
      </c>
      <c r="G9" s="49">
        <v>9</v>
      </c>
      <c r="H9" s="52">
        <f t="shared" si="1"/>
        <v>-6.7479499999999994</v>
      </c>
      <c r="I9" s="59">
        <v>219.79</v>
      </c>
      <c r="J9" s="15">
        <v>5</v>
      </c>
      <c r="K9" s="40">
        <f t="shared" si="2"/>
        <v>-2.8021000000000003</v>
      </c>
      <c r="L9" s="30"/>
      <c r="M9" s="27">
        <v>50</v>
      </c>
      <c r="N9" s="34">
        <f t="shared" si="3"/>
        <v>-50</v>
      </c>
      <c r="O9" s="25">
        <f t="shared" si="4"/>
        <v>68</v>
      </c>
      <c r="P9" s="35">
        <f t="shared" si="5"/>
        <v>-61.3732</v>
      </c>
      <c r="Q9" s="62">
        <f t="shared" si="6"/>
        <v>18</v>
      </c>
      <c r="R9" s="63">
        <f t="shared" si="7"/>
        <v>-11.373199999999997</v>
      </c>
      <c r="S9" s="64">
        <v>5</v>
      </c>
      <c r="T9" s="4"/>
      <c r="U9" s="4"/>
      <c r="V9" s="4"/>
      <c r="W9" s="4"/>
      <c r="X9" s="4"/>
      <c r="Y9" s="4"/>
    </row>
    <row r="10" spans="1:25" ht="19.5" customHeight="1">
      <c r="A10" s="28" t="s">
        <v>26</v>
      </c>
      <c r="B10" s="28" t="s">
        <v>15</v>
      </c>
      <c r="C10" s="38">
        <v>202.89</v>
      </c>
      <c r="D10" s="15">
        <v>7</v>
      </c>
      <c r="E10" s="31">
        <f t="shared" si="0"/>
        <v>-4.9711</v>
      </c>
      <c r="F10" s="51">
        <v>230.02</v>
      </c>
      <c r="G10" s="49">
        <v>8</v>
      </c>
      <c r="H10" s="52">
        <f t="shared" si="1"/>
        <v>-5.6998</v>
      </c>
      <c r="I10" s="59">
        <v>222.465</v>
      </c>
      <c r="J10" s="15">
        <v>4</v>
      </c>
      <c r="K10" s="40">
        <f t="shared" si="2"/>
        <v>-1.77535</v>
      </c>
      <c r="L10" s="30"/>
      <c r="M10" s="27">
        <v>50</v>
      </c>
      <c r="N10" s="34">
        <f t="shared" si="3"/>
        <v>-50</v>
      </c>
      <c r="O10" s="25">
        <f t="shared" si="4"/>
        <v>69</v>
      </c>
      <c r="P10" s="35">
        <f t="shared" si="5"/>
        <v>-62.44625</v>
      </c>
      <c r="Q10" s="62">
        <f t="shared" si="6"/>
        <v>19</v>
      </c>
      <c r="R10" s="63">
        <f t="shared" si="7"/>
        <v>-12.44625</v>
      </c>
      <c r="S10" s="64">
        <v>6</v>
      </c>
      <c r="U10" s="4"/>
      <c r="V10" s="4"/>
      <c r="W10" s="4"/>
      <c r="X10" s="4"/>
      <c r="Y10" s="4"/>
    </row>
    <row r="11" spans="1:19" ht="19.5" customHeight="1">
      <c r="A11" s="28" t="s">
        <v>17</v>
      </c>
      <c r="B11" s="28" t="s">
        <v>8</v>
      </c>
      <c r="C11" s="38">
        <v>213.805</v>
      </c>
      <c r="D11" s="15">
        <v>6</v>
      </c>
      <c r="E11" s="31">
        <f t="shared" si="0"/>
        <v>-3.8619499999999998</v>
      </c>
      <c r="F11" s="51">
        <v>234.045</v>
      </c>
      <c r="G11" s="49">
        <v>6</v>
      </c>
      <c r="H11" s="52">
        <f t="shared" si="1"/>
        <v>-3.6595500000000003</v>
      </c>
      <c r="I11" s="59">
        <v>207.195</v>
      </c>
      <c r="J11" s="15">
        <v>8</v>
      </c>
      <c r="K11" s="40">
        <f t="shared" si="2"/>
        <v>-5.928050000000001</v>
      </c>
      <c r="L11" s="30"/>
      <c r="M11" s="27">
        <v>50</v>
      </c>
      <c r="N11" s="34">
        <f t="shared" si="3"/>
        <v>-50</v>
      </c>
      <c r="O11" s="25">
        <f t="shared" si="4"/>
        <v>70</v>
      </c>
      <c r="P11" s="35">
        <f t="shared" si="5"/>
        <v>-63.44955</v>
      </c>
      <c r="Q11" s="62">
        <f t="shared" si="6"/>
        <v>20</v>
      </c>
      <c r="R11" s="63">
        <f t="shared" si="7"/>
        <v>-13.449550000000002</v>
      </c>
      <c r="S11" s="64">
        <v>7</v>
      </c>
    </row>
    <row r="12" spans="1:19" ht="19.5" customHeight="1">
      <c r="A12" s="28" t="s">
        <v>23</v>
      </c>
      <c r="B12" s="29" t="s">
        <v>42</v>
      </c>
      <c r="C12" s="38">
        <v>193.32</v>
      </c>
      <c r="D12" s="15">
        <v>9</v>
      </c>
      <c r="E12" s="31">
        <f t="shared" si="0"/>
        <v>-7.0668</v>
      </c>
      <c r="F12" s="51">
        <v>232.615</v>
      </c>
      <c r="G12" s="49">
        <v>7</v>
      </c>
      <c r="H12" s="52">
        <f t="shared" si="1"/>
        <v>-4.67385</v>
      </c>
      <c r="I12" s="59">
        <v>216.675</v>
      </c>
      <c r="J12" s="15">
        <v>6</v>
      </c>
      <c r="K12" s="40">
        <f t="shared" si="2"/>
        <v>-3.83325</v>
      </c>
      <c r="L12" s="30"/>
      <c r="M12" s="27">
        <v>50</v>
      </c>
      <c r="N12" s="34">
        <f t="shared" si="3"/>
        <v>-50</v>
      </c>
      <c r="O12" s="25">
        <f t="shared" si="4"/>
        <v>72</v>
      </c>
      <c r="P12" s="35">
        <f t="shared" si="5"/>
        <v>-65.5739</v>
      </c>
      <c r="Q12" s="62">
        <f t="shared" si="6"/>
        <v>22</v>
      </c>
      <c r="R12" s="63">
        <f t="shared" si="7"/>
        <v>-15.573899999999995</v>
      </c>
      <c r="S12" s="64">
        <v>8</v>
      </c>
    </row>
    <row r="13" spans="1:19" ht="19.5" customHeight="1">
      <c r="A13" s="28" t="s">
        <v>19</v>
      </c>
      <c r="B13" s="28" t="s">
        <v>34</v>
      </c>
      <c r="C13" s="38">
        <v>189.77</v>
      </c>
      <c r="D13" s="15">
        <v>10</v>
      </c>
      <c r="E13" s="31">
        <f t="shared" si="0"/>
        <v>-8.1023</v>
      </c>
      <c r="F13" s="53">
        <v>213.54</v>
      </c>
      <c r="G13" s="49">
        <v>12</v>
      </c>
      <c r="H13" s="52">
        <f t="shared" si="1"/>
        <v>-9.8646</v>
      </c>
      <c r="I13" s="59">
        <v>172.94</v>
      </c>
      <c r="J13" s="15">
        <v>9</v>
      </c>
      <c r="K13" s="40">
        <f t="shared" si="2"/>
        <v>-7.2706</v>
      </c>
      <c r="L13" s="30"/>
      <c r="M13" s="27">
        <v>50</v>
      </c>
      <c r="N13" s="34">
        <f t="shared" si="3"/>
        <v>-50</v>
      </c>
      <c r="O13" s="25">
        <f t="shared" si="4"/>
        <v>81</v>
      </c>
      <c r="P13" s="35">
        <f t="shared" si="5"/>
        <v>-75.2375</v>
      </c>
      <c r="Q13" s="62">
        <f t="shared" si="6"/>
        <v>31</v>
      </c>
      <c r="R13" s="63">
        <f t="shared" si="7"/>
        <v>-25.237499999999997</v>
      </c>
      <c r="S13" s="64">
        <v>9</v>
      </c>
    </row>
    <row r="14" spans="1:23" ht="19.5" customHeight="1">
      <c r="A14" s="28" t="s">
        <v>27</v>
      </c>
      <c r="B14" s="28" t="s">
        <v>36</v>
      </c>
      <c r="C14" s="38">
        <v>170.835</v>
      </c>
      <c r="D14" s="15">
        <v>13</v>
      </c>
      <c r="E14" s="31">
        <f t="shared" si="0"/>
        <v>-11.29165</v>
      </c>
      <c r="F14" s="51">
        <v>202.185</v>
      </c>
      <c r="G14" s="49">
        <v>13</v>
      </c>
      <c r="H14" s="52">
        <f t="shared" si="1"/>
        <v>-10.97815</v>
      </c>
      <c r="I14" s="59">
        <v>166.955</v>
      </c>
      <c r="J14" s="15">
        <v>10</v>
      </c>
      <c r="K14" s="40">
        <f t="shared" si="2"/>
        <v>-8.330449999999999</v>
      </c>
      <c r="L14" s="30"/>
      <c r="M14" s="27">
        <v>50</v>
      </c>
      <c r="N14" s="34">
        <f t="shared" si="3"/>
        <v>-50</v>
      </c>
      <c r="O14" s="25">
        <f t="shared" si="4"/>
        <v>86</v>
      </c>
      <c r="P14" s="35">
        <f t="shared" si="5"/>
        <v>-80.60025</v>
      </c>
      <c r="Q14" s="62">
        <f t="shared" si="6"/>
        <v>36</v>
      </c>
      <c r="R14" s="63">
        <f t="shared" si="7"/>
        <v>-30.600250000000003</v>
      </c>
      <c r="S14" s="64">
        <v>10</v>
      </c>
      <c r="T14" s="4"/>
      <c r="U14" s="4"/>
      <c r="V14" s="4"/>
      <c r="W14" s="4"/>
    </row>
    <row r="15" spans="1:19" ht="19.5" customHeight="1">
      <c r="A15" s="28" t="s">
        <v>21</v>
      </c>
      <c r="B15" s="28" t="s">
        <v>34</v>
      </c>
      <c r="C15" s="38">
        <v>198.115</v>
      </c>
      <c r="D15" s="15">
        <v>8</v>
      </c>
      <c r="E15" s="31">
        <f t="shared" si="0"/>
        <v>-6.01885</v>
      </c>
      <c r="F15" s="51">
        <v>242.205</v>
      </c>
      <c r="G15" s="49">
        <v>2</v>
      </c>
      <c r="H15" s="52">
        <f t="shared" si="1"/>
        <v>0.42205000000000004</v>
      </c>
      <c r="I15" s="30"/>
      <c r="J15" s="27">
        <v>50</v>
      </c>
      <c r="K15" s="33">
        <f t="shared" si="2"/>
        <v>-50</v>
      </c>
      <c r="L15" s="30"/>
      <c r="M15" s="27">
        <v>50</v>
      </c>
      <c r="N15" s="34">
        <f t="shared" si="3"/>
        <v>-50</v>
      </c>
      <c r="O15" s="25">
        <f t="shared" si="4"/>
        <v>110</v>
      </c>
      <c r="P15" s="35">
        <f t="shared" si="5"/>
        <v>-105.5968</v>
      </c>
      <c r="Q15" s="62">
        <f t="shared" si="6"/>
        <v>60</v>
      </c>
      <c r="R15" s="63">
        <f t="shared" si="7"/>
        <v>-55.5968</v>
      </c>
      <c r="S15" s="64">
        <v>11</v>
      </c>
    </row>
    <row r="16" spans="1:19" ht="19.5" customHeight="1">
      <c r="A16" s="28" t="s">
        <v>18</v>
      </c>
      <c r="B16" s="29" t="s">
        <v>43</v>
      </c>
      <c r="C16" s="38">
        <v>222.295</v>
      </c>
      <c r="D16" s="15">
        <v>3</v>
      </c>
      <c r="E16" s="31">
        <f t="shared" si="0"/>
        <v>-0.77705</v>
      </c>
      <c r="F16" s="37"/>
      <c r="G16" s="27">
        <v>50</v>
      </c>
      <c r="H16" s="32">
        <f t="shared" si="1"/>
        <v>-50</v>
      </c>
      <c r="I16" s="59">
        <v>65</v>
      </c>
      <c r="J16" s="15">
        <v>11</v>
      </c>
      <c r="K16" s="40">
        <f t="shared" si="2"/>
        <v>-10.35</v>
      </c>
      <c r="L16" s="30"/>
      <c r="M16" s="27">
        <v>50</v>
      </c>
      <c r="N16" s="34">
        <f t="shared" si="3"/>
        <v>-50</v>
      </c>
      <c r="O16" s="25">
        <f t="shared" si="4"/>
        <v>114</v>
      </c>
      <c r="P16" s="35">
        <f t="shared" si="5"/>
        <v>-111.12705</v>
      </c>
      <c r="Q16" s="62">
        <f t="shared" si="6"/>
        <v>64</v>
      </c>
      <c r="R16" s="63">
        <f t="shared" si="7"/>
        <v>-61.12705</v>
      </c>
      <c r="S16" s="64">
        <v>12</v>
      </c>
    </row>
    <row r="17" spans="1:19" ht="19.5" customHeight="1">
      <c r="A17" s="29" t="s">
        <v>22</v>
      </c>
      <c r="B17" s="29" t="s">
        <v>39</v>
      </c>
      <c r="C17" s="26"/>
      <c r="D17" s="27">
        <v>50</v>
      </c>
      <c r="E17" s="32">
        <f t="shared" si="0"/>
        <v>-50</v>
      </c>
      <c r="F17" s="54">
        <v>220.455</v>
      </c>
      <c r="G17" s="49">
        <v>10</v>
      </c>
      <c r="H17" s="52">
        <f t="shared" si="1"/>
        <v>-7.79545</v>
      </c>
      <c r="I17" s="30"/>
      <c r="J17" s="27">
        <v>50</v>
      </c>
      <c r="K17" s="33">
        <f t="shared" si="2"/>
        <v>-50</v>
      </c>
      <c r="L17" s="30"/>
      <c r="M17" s="27">
        <v>50</v>
      </c>
      <c r="N17" s="34">
        <f t="shared" si="3"/>
        <v>-50</v>
      </c>
      <c r="O17" s="25">
        <f t="shared" si="4"/>
        <v>160</v>
      </c>
      <c r="P17" s="35">
        <f t="shared" si="5"/>
        <v>-157.79545000000002</v>
      </c>
      <c r="Q17" s="62">
        <f t="shared" si="6"/>
        <v>110</v>
      </c>
      <c r="R17" s="63">
        <f t="shared" si="7"/>
        <v>-107.79545000000002</v>
      </c>
      <c r="S17" s="64">
        <v>13</v>
      </c>
    </row>
    <row r="18" spans="1:19" ht="19.5" customHeight="1">
      <c r="A18" s="29" t="s">
        <v>45</v>
      </c>
      <c r="B18" s="29" t="s">
        <v>44</v>
      </c>
      <c r="C18" s="26"/>
      <c r="D18" s="27">
        <v>50</v>
      </c>
      <c r="E18" s="32">
        <f t="shared" si="0"/>
        <v>-50</v>
      </c>
      <c r="F18" s="54">
        <v>218.905</v>
      </c>
      <c r="G18" s="49">
        <v>11</v>
      </c>
      <c r="H18" s="52">
        <f t="shared" si="1"/>
        <v>-8.81095</v>
      </c>
      <c r="I18" s="30"/>
      <c r="J18" s="27">
        <v>50</v>
      </c>
      <c r="K18" s="33">
        <f t="shared" si="2"/>
        <v>-50</v>
      </c>
      <c r="L18" s="30"/>
      <c r="M18" s="27">
        <v>50</v>
      </c>
      <c r="N18" s="34">
        <f t="shared" si="3"/>
        <v>-50</v>
      </c>
      <c r="O18" s="25">
        <f t="shared" si="4"/>
        <v>161</v>
      </c>
      <c r="P18" s="35">
        <f t="shared" si="5"/>
        <v>-158.81095</v>
      </c>
      <c r="Q18" s="62">
        <f t="shared" si="6"/>
        <v>111</v>
      </c>
      <c r="R18" s="63">
        <f t="shared" si="7"/>
        <v>-108.81094999999999</v>
      </c>
      <c r="S18" s="64">
        <v>14</v>
      </c>
    </row>
    <row r="19" spans="1:19" ht="19.5" customHeight="1">
      <c r="A19" s="28" t="s">
        <v>29</v>
      </c>
      <c r="B19" s="28" t="s">
        <v>35</v>
      </c>
      <c r="C19" s="38">
        <v>171.83</v>
      </c>
      <c r="D19" s="15">
        <v>12</v>
      </c>
      <c r="E19" s="31">
        <f t="shared" si="0"/>
        <v>-10.2817</v>
      </c>
      <c r="F19" s="36"/>
      <c r="G19" s="27">
        <v>50</v>
      </c>
      <c r="H19" s="32">
        <f t="shared" si="1"/>
        <v>-50</v>
      </c>
      <c r="I19" s="30"/>
      <c r="J19" s="27">
        <v>50</v>
      </c>
      <c r="K19" s="33">
        <f t="shared" si="2"/>
        <v>-50</v>
      </c>
      <c r="L19" s="30"/>
      <c r="M19" s="27">
        <v>50</v>
      </c>
      <c r="N19" s="34">
        <f t="shared" si="3"/>
        <v>-50</v>
      </c>
      <c r="O19" s="25">
        <f t="shared" si="4"/>
        <v>162</v>
      </c>
      <c r="P19" s="35">
        <f t="shared" si="5"/>
        <v>-160.2817</v>
      </c>
      <c r="Q19" s="62">
        <f t="shared" si="6"/>
        <v>112</v>
      </c>
      <c r="R19" s="63">
        <f t="shared" si="7"/>
        <v>-110.2817</v>
      </c>
      <c r="S19" s="64">
        <v>15</v>
      </c>
    </row>
    <row r="20" spans="1:19" ht="19.5" customHeight="1">
      <c r="A20" s="28" t="s">
        <v>37</v>
      </c>
      <c r="B20" s="28" t="s">
        <v>38</v>
      </c>
      <c r="C20" s="38">
        <v>168.34</v>
      </c>
      <c r="D20" s="15">
        <v>14</v>
      </c>
      <c r="E20" s="31">
        <f t="shared" si="0"/>
        <v>-12.3166</v>
      </c>
      <c r="F20" s="36"/>
      <c r="G20" s="27">
        <v>50</v>
      </c>
      <c r="H20" s="32">
        <f t="shared" si="1"/>
        <v>-50</v>
      </c>
      <c r="I20" s="30"/>
      <c r="J20" s="27">
        <v>50</v>
      </c>
      <c r="K20" s="33">
        <f t="shared" si="2"/>
        <v>-50</v>
      </c>
      <c r="L20" s="30"/>
      <c r="M20" s="27">
        <v>50</v>
      </c>
      <c r="N20" s="34">
        <f t="shared" si="3"/>
        <v>-50</v>
      </c>
      <c r="O20" s="25">
        <f t="shared" si="4"/>
        <v>164</v>
      </c>
      <c r="P20" s="35">
        <f t="shared" si="5"/>
        <v>-162.3166</v>
      </c>
      <c r="Q20" s="62">
        <f t="shared" si="6"/>
        <v>114</v>
      </c>
      <c r="R20" s="63">
        <f t="shared" si="7"/>
        <v>-112.3166</v>
      </c>
      <c r="S20" s="64">
        <v>16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300" verticalDpi="300" orientation="landscape" paperSize="9" scale="76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2015-06-20T07:47:57Z</dcterms:modified>
  <cp:category/>
  <cp:version/>
  <cp:contentType/>
  <cp:contentStatus/>
</cp:coreProperties>
</file>