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7kampf" sheetId="1" r:id="rId1"/>
  </sheets>
  <definedNames>
    <definedName name="_xlnm.Print_Titles" localSheetId="0">'7kampf'!$1:$4</definedName>
  </definedNames>
  <calcPr fullCalcOnLoad="1"/>
</workbook>
</file>

<file path=xl/sharedStrings.xml><?xml version="1.0" encoding="utf-8"?>
<sst xmlns="http://schemas.openxmlformats.org/spreadsheetml/2006/main" count="78" uniqueCount="65">
  <si>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</si>
  <si>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</si>
  <si>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</si>
  <si>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</si>
  <si>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</si>
  <si>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</si>
  <si>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</si>
  <si>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</si>
  <si>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</si>
  <si>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BVO Emden</t>
  </si>
  <si>
    <t>Gesamt</t>
  </si>
  <si>
    <t>mit Streichwert</t>
  </si>
  <si>
    <t xml:space="preserve">4. Qua. </t>
  </si>
  <si>
    <t>Bad Kreuzn.</t>
  </si>
  <si>
    <t>ohne Streichwert</t>
  </si>
  <si>
    <t>Köln</t>
  </si>
  <si>
    <t>ASG Ford Köln</t>
  </si>
  <si>
    <t>Nagel, Jens</t>
  </si>
  <si>
    <t>Balles, Otmar</t>
  </si>
  <si>
    <t>Neumann, Jan</t>
  </si>
  <si>
    <t>Ulrich, Christopher</t>
  </si>
  <si>
    <t>Gleinser, Leander</t>
  </si>
  <si>
    <t>SC Bor. Friedrichsfelde</t>
  </si>
  <si>
    <t>Stein, Ralf</t>
  </si>
  <si>
    <t>Demin, Eugen</t>
  </si>
  <si>
    <t>Urban, Wolfgang</t>
  </si>
  <si>
    <t>Kleen, Sven</t>
  </si>
  <si>
    <t>Bruder, Klaus-Jürgen</t>
  </si>
  <si>
    <t>Petzold, Christian</t>
  </si>
  <si>
    <t>Ebeling, Olaf</t>
  </si>
  <si>
    <t>Maire-Hensge, Heinz</t>
  </si>
  <si>
    <t>Harter, Michael</t>
  </si>
  <si>
    <t>Hasenhütl, Michael</t>
  </si>
  <si>
    <t>Schmitt, Peter</t>
  </si>
  <si>
    <t>Mohr, Manfred</t>
  </si>
  <si>
    <t>Visser, Wiebold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</si>
  <si>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</si>
  <si>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</si>
  <si>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</si>
  <si>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</si>
  <si>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</si>
  <si>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</si>
  <si>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</si>
  <si>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</si>
  <si>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Klett, Jürgen</t>
  </si>
  <si>
    <t>KSFV Bieberach</t>
  </si>
  <si>
    <t>Feldmann, Reik</t>
  </si>
  <si>
    <t>Magdeburger AV</t>
  </si>
  <si>
    <t>Schönberg, Jan</t>
  </si>
  <si>
    <t>TG Westewitz</t>
  </si>
  <si>
    <t>Karsten, Friedrich</t>
  </si>
  <si>
    <t>Moring, Tom</t>
  </si>
  <si>
    <t>AV Dreetz</t>
  </si>
  <si>
    <t>Haubenestel, Philipp</t>
  </si>
  <si>
    <t>AV Döbern</t>
  </si>
  <si>
    <t>SAV Freiberg</t>
  </si>
  <si>
    <t>Bremen-Hemeling</t>
  </si>
  <si>
    <t>KAV Haldensleben</t>
  </si>
  <si>
    <t>RV Fuhnetal</t>
  </si>
  <si>
    <t>ACV Ermsleben</t>
  </si>
  <si>
    <t>SFV Ratzeburg</t>
  </si>
  <si>
    <t>Ergebnis der  Qualifikation zur  Weltmeisterschaft der Herren 2015 - Siebenkampf</t>
  </si>
  <si>
    <t>Sexton, Michael</t>
  </si>
  <si>
    <t>Idar-Oberstein</t>
  </si>
  <si>
    <t>Schäfer, Horst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</si>
</sst>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</numFmts>
  <fonts count="6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MS Sans Serif"/>
      <family val="0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1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4" fillId="33" borderId="11" xfId="0" applyNumberFormat="1" applyFont="1" applyFill="1" applyBorder="1" applyAlignment="1" applyProtection="1">
      <alignment shrinkToFit="1"/>
      <protection/>
    </xf>
    <xf numFmtId="0" fontId="14" fillId="33" borderId="12" xfId="0" applyNumberFormat="1" applyFont="1" applyFill="1" applyBorder="1" applyAlignment="1" applyProtection="1">
      <alignment shrinkToFit="1"/>
      <protection/>
    </xf>
    <xf numFmtId="3" fontId="14" fillId="33" borderId="13" xfId="0" applyNumberFormat="1" applyFont="1" applyFill="1" applyBorder="1" applyAlignment="1" applyProtection="1">
      <alignment horizontal="center" shrinkToFit="1"/>
      <protection/>
    </xf>
    <xf numFmtId="167" fontId="19" fillId="34" borderId="10" xfId="0" applyNumberFormat="1" applyFont="1" applyFill="1" applyBorder="1" applyAlignment="1" applyProtection="1">
      <alignment horizontal="right" wrapTex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0" fontId="4" fillId="0" borderId="10" xfId="0" applyNumberFormat="1" applyFont="1" applyBorder="1" applyAlignment="1" quotePrefix="1">
      <alignment/>
    </xf>
    <xf numFmtId="0" fontId="4" fillId="0" borderId="10" xfId="0" applyNumberFormat="1" applyFont="1" applyBorder="1" applyAlignment="1">
      <alignment/>
    </xf>
    <xf numFmtId="167" fontId="8" fillId="0" borderId="10" xfId="0" applyNumberFormat="1" applyFont="1" applyBorder="1" applyAlignment="1" quotePrefix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165" fontId="26" fillId="0" borderId="10" xfId="0" applyNumberFormat="1" applyFont="1" applyFill="1" applyBorder="1" applyAlignment="1" applyProtection="1">
      <alignment shrinkToFit="1"/>
      <protection/>
    </xf>
    <xf numFmtId="165" fontId="26" fillId="34" borderId="10" xfId="0" applyNumberFormat="1" applyFont="1" applyFill="1" applyBorder="1" applyAlignment="1" applyProtection="1">
      <alignment shrinkToFit="1"/>
      <protection/>
    </xf>
    <xf numFmtId="165" fontId="26" fillId="34" borderId="10" xfId="0" applyNumberFormat="1" applyFont="1" applyFill="1" applyBorder="1" applyAlignment="1" applyProtection="1">
      <alignment horizontal="center" shrinkToFit="1"/>
      <protection/>
    </xf>
    <xf numFmtId="165" fontId="26" fillId="34" borderId="10" xfId="0" applyNumberFormat="1" applyFont="1" applyFill="1" applyBorder="1" applyAlignment="1" applyProtection="1">
      <alignment horizontal="right" shrinkToFit="1"/>
      <protection/>
    </xf>
    <xf numFmtId="165" fontId="27" fillId="33" borderId="10" xfId="0" applyNumberFormat="1" applyFont="1" applyFill="1" applyBorder="1" applyAlignment="1" applyProtection="1">
      <alignment shrinkToFit="1"/>
      <protection/>
    </xf>
    <xf numFmtId="167" fontId="20" fillId="35" borderId="10" xfId="0" applyNumberFormat="1" applyFont="1" applyFill="1" applyBorder="1" applyAlignment="1">
      <alignment/>
    </xf>
    <xf numFmtId="167" fontId="20" fillId="36" borderId="10" xfId="0" applyNumberFormat="1" applyFont="1" applyFill="1" applyBorder="1" applyAlignment="1">
      <alignment/>
    </xf>
    <xf numFmtId="165" fontId="26" fillId="0" borderId="10" xfId="0" applyNumberFormat="1" applyFont="1" applyFill="1" applyBorder="1" applyAlignment="1" applyProtection="1">
      <alignment horizontal="center" shrinkToFit="1"/>
      <protection/>
    </xf>
    <xf numFmtId="164" fontId="8" fillId="37" borderId="10" xfId="0" applyNumberFormat="1" applyFont="1" applyFill="1" applyBorder="1" applyAlignment="1" applyProtection="1">
      <alignment horizontal="center" shrinkToFit="1"/>
      <protection/>
    </xf>
    <xf numFmtId="0" fontId="9" fillId="37" borderId="10" xfId="0" applyNumberFormat="1" applyFont="1" applyFill="1" applyBorder="1" applyAlignment="1" applyProtection="1">
      <alignment horizontal="center" shrinkToFit="1"/>
      <protection/>
    </xf>
    <xf numFmtId="167" fontId="20" fillId="38" borderId="10" xfId="0" applyNumberFormat="1" applyFont="1" applyFill="1" applyBorder="1" applyAlignment="1">
      <alignment/>
    </xf>
    <xf numFmtId="165" fontId="26" fillId="37" borderId="10" xfId="0" applyNumberFormat="1" applyFont="1" applyFill="1" applyBorder="1" applyAlignment="1" applyProtection="1">
      <alignment shrinkToFit="1"/>
      <protection/>
    </xf>
    <xf numFmtId="164" fontId="8" fillId="37" borderId="10" xfId="0" applyNumberFormat="1" applyFont="1" applyFill="1" applyBorder="1" applyAlignment="1" applyProtection="1">
      <alignment shrinkToFit="1"/>
      <protection/>
    </xf>
    <xf numFmtId="167" fontId="20" fillId="38" borderId="0" xfId="0" applyNumberFormat="1" applyFont="1" applyFill="1" applyBorder="1" applyAlignment="1">
      <alignment/>
    </xf>
    <xf numFmtId="167" fontId="20" fillId="37" borderId="10" xfId="0" applyNumberFormat="1" applyFont="1" applyFill="1" applyBorder="1" applyAlignment="1">
      <alignment/>
    </xf>
    <xf numFmtId="165" fontId="10" fillId="37" borderId="10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0" fontId="9" fillId="39" borderId="14" xfId="0" applyNumberFormat="1" applyFont="1" applyFill="1" applyBorder="1" applyAlignment="1" applyProtection="1">
      <alignment horizontal="center" shrinkToFit="1"/>
      <protection/>
    </xf>
    <xf numFmtId="0" fontId="23" fillId="39" borderId="15" xfId="0" applyNumberFormat="1" applyFont="1" applyFill="1" applyBorder="1" applyAlignment="1" applyProtection="1">
      <alignment horizontal="center" shrinkToFit="1"/>
      <protection/>
    </xf>
    <xf numFmtId="1" fontId="24" fillId="39" borderId="13" xfId="0" applyNumberFormat="1" applyFont="1" applyFill="1" applyBorder="1" applyAlignment="1" applyProtection="1">
      <alignment horizontal="center" shrinkToFit="1"/>
      <protection/>
    </xf>
    <xf numFmtId="165" fontId="28" fillId="39" borderId="10" xfId="0" applyNumberFormat="1" applyFont="1" applyFill="1" applyBorder="1" applyAlignment="1" applyProtection="1">
      <alignment shrinkToFit="1"/>
      <protection/>
    </xf>
    <xf numFmtId="0" fontId="25" fillId="39" borderId="16" xfId="0" applyNumberFormat="1" applyFont="1" applyFill="1" applyBorder="1" applyAlignment="1" applyProtection="1">
      <alignment horizontal="center" shrinkToFit="1"/>
      <protection/>
    </xf>
    <xf numFmtId="0" fontId="22" fillId="39" borderId="17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33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4" fillId="39" borderId="18" xfId="0" applyNumberFormat="1" applyFont="1" applyFill="1" applyBorder="1" applyAlignment="1" applyProtection="1">
      <alignment horizontal="center" shrinkToFit="1"/>
      <protection/>
    </xf>
    <xf numFmtId="0" fontId="14" fillId="39" borderId="19" xfId="0" applyNumberFormat="1" applyFont="1" applyFill="1" applyBorder="1" applyAlignment="1" applyProtection="1">
      <alignment horizontal="center" shrinkToFit="1"/>
      <protection/>
    </xf>
    <xf numFmtId="0" fontId="14" fillId="39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4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selection activeCell="B13" sqref="B13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14" customWidth="1"/>
    <col min="6" max="6" width="8.7109375" style="12" customWidth="1"/>
    <col min="7" max="7" width="4.140625" style="13" customWidth="1"/>
    <col min="8" max="8" width="8.7109375" style="14" customWidth="1"/>
    <col min="9" max="9" width="8.7109375" style="12" customWidth="1"/>
    <col min="10" max="10" width="3.8515625" style="13" customWidth="1"/>
    <col min="11" max="11" width="8.00390625" style="14" bestFit="1" customWidth="1"/>
    <col min="12" max="12" width="8.7109375" style="12" customWidth="1"/>
    <col min="13" max="13" width="3.8515625" style="13" customWidth="1"/>
    <col min="14" max="14" width="8.00390625" style="23" bestFit="1" customWidth="1"/>
    <col min="15" max="15" width="5.8515625" style="21" customWidth="1"/>
    <col min="16" max="16" width="9.7109375" style="27" customWidth="1"/>
    <col min="17" max="17" width="6.140625" style="27" customWidth="1"/>
    <col min="18" max="18" width="10.7109375" style="1" customWidth="1"/>
    <col min="19" max="16384" width="10.00390625" style="1" customWidth="1"/>
  </cols>
  <sheetData>
    <row r="1" spans="1:17" s="6" customFormat="1" ht="15.75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"/>
      <c r="N1" s="22"/>
      <c r="O1" s="19"/>
      <c r="P1" s="25"/>
      <c r="Q1" s="25"/>
    </row>
    <row r="2" spans="1:17" s="3" customFormat="1" ht="18.75" customHeight="1" thickBot="1">
      <c r="A2" s="9"/>
      <c r="B2" s="9"/>
      <c r="C2" s="10"/>
      <c r="D2" s="11"/>
      <c r="E2" s="11"/>
      <c r="F2" s="11"/>
      <c r="G2" s="11"/>
      <c r="H2" s="11"/>
      <c r="I2" s="12"/>
      <c r="J2" s="13"/>
      <c r="K2" s="14"/>
      <c r="L2" s="12"/>
      <c r="M2" s="13"/>
      <c r="N2" s="23"/>
      <c r="O2" s="20"/>
      <c r="P2" s="26"/>
      <c r="Q2" s="26"/>
    </row>
    <row r="3" spans="1:19" s="2" customFormat="1" ht="19.5" customHeight="1" thickTop="1">
      <c r="A3" s="15" t="s">
        <v>0</v>
      </c>
      <c r="B3" s="15" t="s">
        <v>6</v>
      </c>
      <c r="C3" s="28" t="s">
        <v>5</v>
      </c>
      <c r="D3" s="16" t="s">
        <v>1</v>
      </c>
      <c r="E3" s="17" t="s">
        <v>2</v>
      </c>
      <c r="F3" s="46" t="s">
        <v>13</v>
      </c>
      <c r="G3" s="47" t="s">
        <v>1</v>
      </c>
      <c r="H3" s="53" t="s">
        <v>3</v>
      </c>
      <c r="I3" s="5" t="s">
        <v>15</v>
      </c>
      <c r="J3" s="16" t="s">
        <v>1</v>
      </c>
      <c r="K3" s="17" t="s">
        <v>4</v>
      </c>
      <c r="L3" s="5" t="s">
        <v>38</v>
      </c>
      <c r="M3" s="16" t="s">
        <v>1</v>
      </c>
      <c r="N3" s="24" t="s">
        <v>12</v>
      </c>
      <c r="O3" s="29" t="s">
        <v>39</v>
      </c>
      <c r="P3" s="30" t="s">
        <v>10</v>
      </c>
      <c r="Q3" s="55" t="s">
        <v>40</v>
      </c>
      <c r="R3" s="60" t="s">
        <v>10</v>
      </c>
      <c r="S3" s="56" t="s">
        <v>1</v>
      </c>
    </row>
    <row r="4" spans="1:19" s="2" customFormat="1" ht="19.5" customHeight="1">
      <c r="A4" s="15"/>
      <c r="B4" s="15"/>
      <c r="C4" s="7"/>
      <c r="D4" s="16"/>
      <c r="E4" s="17"/>
      <c r="F4" s="46"/>
      <c r="G4" s="47"/>
      <c r="H4" s="53"/>
      <c r="I4" s="5"/>
      <c r="J4" s="16"/>
      <c r="K4" s="17"/>
      <c r="L4" s="5"/>
      <c r="M4" s="16"/>
      <c r="N4" s="24"/>
      <c r="O4" s="62" t="s">
        <v>14</v>
      </c>
      <c r="P4" s="63"/>
      <c r="Q4" s="64" t="s">
        <v>11</v>
      </c>
      <c r="R4" s="65"/>
      <c r="S4" s="66"/>
    </row>
    <row r="5" spans="1:25" s="4" customFormat="1" ht="19.5" customHeight="1">
      <c r="A5" s="34" t="s">
        <v>23</v>
      </c>
      <c r="B5" s="35" t="s">
        <v>58</v>
      </c>
      <c r="C5" s="43">
        <v>793.195</v>
      </c>
      <c r="D5" s="16">
        <v>4</v>
      </c>
      <c r="E5" s="38">
        <f aca="true" t="shared" si="0" ref="E5:E32">C5/100-D5</f>
        <v>3.9319500000000005</v>
      </c>
      <c r="F5" s="48">
        <v>850.69</v>
      </c>
      <c r="G5" s="47">
        <v>1</v>
      </c>
      <c r="H5" s="49">
        <f aca="true" t="shared" si="1" ref="H5:H32">F5/100-G5</f>
        <v>7.5069</v>
      </c>
      <c r="I5" s="54">
        <v>792.425</v>
      </c>
      <c r="J5" s="16">
        <v>3</v>
      </c>
      <c r="K5" s="45">
        <f aca="true" t="shared" si="2" ref="K5:K32">I5/100-J5</f>
        <v>4.92425</v>
      </c>
      <c r="L5" s="37"/>
      <c r="M5" s="33">
        <v>50</v>
      </c>
      <c r="N5" s="41">
        <f aca="true" t="shared" si="3" ref="N5:N32">L5/100-M5</f>
        <v>-50</v>
      </c>
      <c r="O5" s="31">
        <f aca="true" t="shared" si="4" ref="O5:O32">D5+G5+J5+M5</f>
        <v>58</v>
      </c>
      <c r="P5" s="42">
        <f aca="true" t="shared" si="5" ref="P5:P32">E5+H5+K5+N5</f>
        <v>-33.6369</v>
      </c>
      <c r="Q5" s="57">
        <f aca="true" t="shared" si="6" ref="Q5:Q32">D5+J5+G5+M5-MAX(D5,G5,J5,M5)</f>
        <v>8</v>
      </c>
      <c r="R5" s="58">
        <f aca="true" t="shared" si="7" ref="R5:R32">E5+H5+K5+N5-MIN(E5,H5,K5,N5)</f>
        <v>16.363100000000003</v>
      </c>
      <c r="S5" s="59">
        <v>1</v>
      </c>
      <c r="X5" s="1"/>
      <c r="Y5" s="1"/>
    </row>
    <row r="6" spans="1:23" s="4" customFormat="1" ht="19.5" customHeight="1">
      <c r="A6" s="34" t="s">
        <v>30</v>
      </c>
      <c r="B6" s="34" t="s">
        <v>7</v>
      </c>
      <c r="C6" s="43">
        <v>801.255</v>
      </c>
      <c r="D6" s="16">
        <v>2</v>
      </c>
      <c r="E6" s="38">
        <f t="shared" si="0"/>
        <v>6.012549999999999</v>
      </c>
      <c r="F6" s="48">
        <v>842.31</v>
      </c>
      <c r="G6" s="47">
        <v>3</v>
      </c>
      <c r="H6" s="49">
        <f t="shared" si="1"/>
        <v>5.4231</v>
      </c>
      <c r="I6" s="54">
        <v>785.75</v>
      </c>
      <c r="J6" s="16">
        <v>4</v>
      </c>
      <c r="K6" s="45">
        <f t="shared" si="2"/>
        <v>3.8575</v>
      </c>
      <c r="L6" s="37"/>
      <c r="M6" s="33">
        <v>50</v>
      </c>
      <c r="N6" s="41">
        <f t="shared" si="3"/>
        <v>-50</v>
      </c>
      <c r="O6" s="31">
        <f t="shared" si="4"/>
        <v>59</v>
      </c>
      <c r="P6" s="42">
        <f t="shared" si="5"/>
        <v>-34.70685</v>
      </c>
      <c r="Q6" s="57">
        <f t="shared" si="6"/>
        <v>9</v>
      </c>
      <c r="R6" s="58">
        <f t="shared" si="7"/>
        <v>15.293149999999997</v>
      </c>
      <c r="S6" s="59">
        <v>2</v>
      </c>
      <c r="U6" s="1"/>
      <c r="V6" s="1"/>
      <c r="W6" s="1"/>
    </row>
    <row r="7" spans="1:19" ht="19.5" customHeight="1">
      <c r="A7" s="34" t="s">
        <v>17</v>
      </c>
      <c r="B7" s="35" t="s">
        <v>58</v>
      </c>
      <c r="C7" s="7">
        <v>822.23</v>
      </c>
      <c r="D7" s="16">
        <v>1</v>
      </c>
      <c r="E7" s="38">
        <f t="shared" si="0"/>
        <v>7.222300000000001</v>
      </c>
      <c r="F7" s="50">
        <v>793.365</v>
      </c>
      <c r="G7" s="47">
        <v>8</v>
      </c>
      <c r="H7" s="49">
        <f t="shared" si="1"/>
        <v>-0.06634999999999991</v>
      </c>
      <c r="I7" s="54">
        <v>816.755</v>
      </c>
      <c r="J7" s="16">
        <v>1</v>
      </c>
      <c r="K7" s="45">
        <f t="shared" si="2"/>
        <v>7.16755</v>
      </c>
      <c r="L7" s="37"/>
      <c r="M7" s="33">
        <v>50</v>
      </c>
      <c r="N7" s="41">
        <f t="shared" si="3"/>
        <v>-50</v>
      </c>
      <c r="O7" s="31">
        <f t="shared" si="4"/>
        <v>60</v>
      </c>
      <c r="P7" s="42">
        <f t="shared" si="5"/>
        <v>-35.6765</v>
      </c>
      <c r="Q7" s="57">
        <f t="shared" si="6"/>
        <v>10</v>
      </c>
      <c r="R7" s="58">
        <f t="shared" si="7"/>
        <v>14.323500000000003</v>
      </c>
      <c r="S7" s="59">
        <v>3</v>
      </c>
    </row>
    <row r="8" spans="1:25" s="4" customFormat="1" ht="19.5" customHeight="1">
      <c r="A8" s="34" t="s">
        <v>35</v>
      </c>
      <c r="B8" s="34" t="s">
        <v>9</v>
      </c>
      <c r="C8" s="36">
        <v>781.155</v>
      </c>
      <c r="D8" s="16">
        <v>7</v>
      </c>
      <c r="E8" s="38">
        <f t="shared" si="0"/>
        <v>0.8115499999999995</v>
      </c>
      <c r="F8" s="48">
        <v>843.945</v>
      </c>
      <c r="G8" s="47">
        <v>2</v>
      </c>
      <c r="H8" s="49">
        <f t="shared" si="1"/>
        <v>6.439450000000001</v>
      </c>
      <c r="I8" s="54">
        <v>803.925</v>
      </c>
      <c r="J8" s="16">
        <v>2</v>
      </c>
      <c r="K8" s="45">
        <f t="shared" si="2"/>
        <v>6.039249999999999</v>
      </c>
      <c r="L8" s="37"/>
      <c r="M8" s="33">
        <v>50</v>
      </c>
      <c r="N8" s="41">
        <f t="shared" si="3"/>
        <v>-50</v>
      </c>
      <c r="O8" s="31">
        <f t="shared" si="4"/>
        <v>61</v>
      </c>
      <c r="P8" s="42">
        <f t="shared" si="5"/>
        <v>-36.70975</v>
      </c>
      <c r="Q8" s="57">
        <f t="shared" si="6"/>
        <v>11</v>
      </c>
      <c r="R8" s="58">
        <f t="shared" si="7"/>
        <v>13.29025</v>
      </c>
      <c r="S8" s="59">
        <v>4</v>
      </c>
      <c r="T8" s="1"/>
      <c r="U8" s="1"/>
      <c r="V8" s="1"/>
      <c r="W8" s="1"/>
      <c r="X8" s="1"/>
      <c r="Y8" s="1"/>
    </row>
    <row r="9" spans="1:25" ht="19.5" customHeight="1">
      <c r="A9" s="34" t="s">
        <v>29</v>
      </c>
      <c r="B9" s="34" t="s">
        <v>41</v>
      </c>
      <c r="C9" s="36">
        <v>787.795</v>
      </c>
      <c r="D9" s="16">
        <v>6</v>
      </c>
      <c r="E9" s="38">
        <f t="shared" si="0"/>
        <v>1.8779499999999993</v>
      </c>
      <c r="F9" s="48">
        <v>812.17</v>
      </c>
      <c r="G9" s="47">
        <v>4</v>
      </c>
      <c r="H9" s="49">
        <f t="shared" si="1"/>
        <v>4.121699999999999</v>
      </c>
      <c r="I9" s="54">
        <v>777.665</v>
      </c>
      <c r="J9" s="16">
        <v>6</v>
      </c>
      <c r="K9" s="45">
        <f t="shared" si="2"/>
        <v>1.77665</v>
      </c>
      <c r="L9" s="37"/>
      <c r="M9" s="33">
        <v>50</v>
      </c>
      <c r="N9" s="41">
        <f t="shared" si="3"/>
        <v>-50</v>
      </c>
      <c r="O9" s="31">
        <f t="shared" si="4"/>
        <v>66</v>
      </c>
      <c r="P9" s="42">
        <f t="shared" si="5"/>
        <v>-42.2237</v>
      </c>
      <c r="Q9" s="57">
        <f t="shared" si="6"/>
        <v>16</v>
      </c>
      <c r="R9" s="58">
        <f t="shared" si="7"/>
        <v>7.776299999999999</v>
      </c>
      <c r="S9" s="59">
        <v>5</v>
      </c>
      <c r="T9" s="4"/>
      <c r="U9" s="4"/>
      <c r="V9" s="4"/>
      <c r="W9" s="4"/>
      <c r="X9" s="4"/>
      <c r="Y9" s="4"/>
    </row>
    <row r="10" spans="1:25" ht="19.5" customHeight="1">
      <c r="A10" s="34" t="s">
        <v>31</v>
      </c>
      <c r="B10" s="34" t="s">
        <v>16</v>
      </c>
      <c r="C10" s="36">
        <v>758.875</v>
      </c>
      <c r="D10" s="16">
        <v>10</v>
      </c>
      <c r="E10" s="38">
        <f t="shared" si="0"/>
        <v>-2.41125</v>
      </c>
      <c r="F10" s="48">
        <v>810.9</v>
      </c>
      <c r="G10" s="47">
        <v>5</v>
      </c>
      <c r="H10" s="49">
        <f t="shared" si="1"/>
        <v>3.109</v>
      </c>
      <c r="I10" s="54">
        <v>776.205</v>
      </c>
      <c r="J10" s="16">
        <v>7</v>
      </c>
      <c r="K10" s="45">
        <f t="shared" si="2"/>
        <v>0.7620500000000003</v>
      </c>
      <c r="L10" s="37"/>
      <c r="M10" s="33">
        <v>50</v>
      </c>
      <c r="N10" s="41">
        <f t="shared" si="3"/>
        <v>-50</v>
      </c>
      <c r="O10" s="31">
        <f t="shared" si="4"/>
        <v>72</v>
      </c>
      <c r="P10" s="42">
        <f t="shared" si="5"/>
        <v>-48.5402</v>
      </c>
      <c r="Q10" s="57">
        <f t="shared" si="6"/>
        <v>22</v>
      </c>
      <c r="R10" s="58">
        <f t="shared" si="7"/>
        <v>1.4598000000000013</v>
      </c>
      <c r="S10" s="59">
        <v>6</v>
      </c>
      <c r="U10" s="4"/>
      <c r="V10" s="4"/>
      <c r="W10" s="4"/>
      <c r="X10" s="4"/>
      <c r="Y10" s="4"/>
    </row>
    <row r="11" spans="1:19" ht="19.5" customHeight="1">
      <c r="A11" s="34" t="s">
        <v>20</v>
      </c>
      <c r="B11" s="34" t="s">
        <v>41</v>
      </c>
      <c r="C11" s="36">
        <v>788.125</v>
      </c>
      <c r="D11" s="16">
        <v>5</v>
      </c>
      <c r="E11" s="38">
        <f t="shared" si="0"/>
        <v>2.8812499999999996</v>
      </c>
      <c r="F11" s="50">
        <v>788.62</v>
      </c>
      <c r="G11" s="47">
        <v>9</v>
      </c>
      <c r="H11" s="49">
        <f t="shared" si="1"/>
        <v>-1.1138000000000003</v>
      </c>
      <c r="I11" s="54">
        <v>768.785</v>
      </c>
      <c r="J11" s="16">
        <v>9</v>
      </c>
      <c r="K11" s="45">
        <f t="shared" si="2"/>
        <v>-1.31215</v>
      </c>
      <c r="L11" s="37"/>
      <c r="M11" s="33">
        <v>50</v>
      </c>
      <c r="N11" s="41">
        <f t="shared" si="3"/>
        <v>-50</v>
      </c>
      <c r="O11" s="31">
        <f t="shared" si="4"/>
        <v>73</v>
      </c>
      <c r="P11" s="42">
        <f t="shared" si="5"/>
        <v>-49.5447</v>
      </c>
      <c r="Q11" s="57">
        <f t="shared" si="6"/>
        <v>23</v>
      </c>
      <c r="R11" s="58">
        <f t="shared" si="7"/>
        <v>0.45530000000000115</v>
      </c>
      <c r="S11" s="59">
        <v>7</v>
      </c>
    </row>
    <row r="12" spans="1:19" ht="19.5" customHeight="1">
      <c r="A12" s="34" t="s">
        <v>24</v>
      </c>
      <c r="B12" s="34" t="s">
        <v>22</v>
      </c>
      <c r="C12" s="36">
        <v>750.895</v>
      </c>
      <c r="D12" s="16">
        <v>12</v>
      </c>
      <c r="E12" s="38">
        <f t="shared" si="0"/>
        <v>-4.49105</v>
      </c>
      <c r="F12" s="48">
        <v>806.52</v>
      </c>
      <c r="G12" s="47">
        <v>6</v>
      </c>
      <c r="H12" s="49">
        <f t="shared" si="1"/>
        <v>2.065199999999999</v>
      </c>
      <c r="I12" s="54">
        <v>780.89</v>
      </c>
      <c r="J12" s="16">
        <v>5</v>
      </c>
      <c r="K12" s="45">
        <f t="shared" si="2"/>
        <v>2.8088999999999995</v>
      </c>
      <c r="L12" s="37"/>
      <c r="M12" s="33">
        <v>50</v>
      </c>
      <c r="N12" s="41">
        <f t="shared" si="3"/>
        <v>-50</v>
      </c>
      <c r="O12" s="31">
        <f t="shared" si="4"/>
        <v>73</v>
      </c>
      <c r="P12" s="42">
        <f t="shared" si="5"/>
        <v>-49.61695</v>
      </c>
      <c r="Q12" s="57">
        <f t="shared" si="6"/>
        <v>23</v>
      </c>
      <c r="R12" s="58">
        <f t="shared" si="7"/>
        <v>0.3830499999999972</v>
      </c>
      <c r="S12" s="59">
        <v>8</v>
      </c>
    </row>
    <row r="13" spans="1:19" ht="19.5" customHeight="1">
      <c r="A13" s="34" t="s">
        <v>36</v>
      </c>
      <c r="B13" s="35" t="s">
        <v>57</v>
      </c>
      <c r="C13" s="7">
        <v>793.215</v>
      </c>
      <c r="D13" s="16">
        <v>3</v>
      </c>
      <c r="E13" s="38">
        <f t="shared" si="0"/>
        <v>4.93215</v>
      </c>
      <c r="F13" s="50">
        <v>802.44</v>
      </c>
      <c r="G13" s="47">
        <v>7</v>
      </c>
      <c r="H13" s="49">
        <f t="shared" si="1"/>
        <v>1.0244</v>
      </c>
      <c r="I13" s="54">
        <v>623.445</v>
      </c>
      <c r="J13" s="16">
        <v>18</v>
      </c>
      <c r="K13" s="45">
        <f t="shared" si="2"/>
        <v>-11.76555</v>
      </c>
      <c r="L13" s="37"/>
      <c r="M13" s="33">
        <v>50</v>
      </c>
      <c r="N13" s="41">
        <f t="shared" si="3"/>
        <v>-50</v>
      </c>
      <c r="O13" s="31">
        <f t="shared" si="4"/>
        <v>78</v>
      </c>
      <c r="P13" s="42">
        <f t="shared" si="5"/>
        <v>-55.809</v>
      </c>
      <c r="Q13" s="57">
        <f t="shared" si="6"/>
        <v>28</v>
      </c>
      <c r="R13" s="58">
        <f t="shared" si="7"/>
        <v>-5.8089999999999975</v>
      </c>
      <c r="S13" s="59">
        <v>9</v>
      </c>
    </row>
    <row r="14" spans="1:19" ht="19.5" customHeight="1">
      <c r="A14" s="34" t="s">
        <v>18</v>
      </c>
      <c r="B14" s="34" t="s">
        <v>8</v>
      </c>
      <c r="C14" s="36">
        <v>742.325</v>
      </c>
      <c r="D14" s="16">
        <v>13</v>
      </c>
      <c r="E14" s="38">
        <f t="shared" si="0"/>
        <v>-5.57675</v>
      </c>
      <c r="F14" s="48">
        <v>771.475</v>
      </c>
      <c r="G14" s="47">
        <v>12</v>
      </c>
      <c r="H14" s="49">
        <f t="shared" si="1"/>
        <v>-4.28525</v>
      </c>
      <c r="I14" s="54">
        <v>775.77</v>
      </c>
      <c r="J14" s="16">
        <v>8</v>
      </c>
      <c r="K14" s="45">
        <f t="shared" si="2"/>
        <v>-0.24230000000000018</v>
      </c>
      <c r="L14" s="37"/>
      <c r="M14" s="33">
        <v>50</v>
      </c>
      <c r="N14" s="41">
        <f t="shared" si="3"/>
        <v>-50</v>
      </c>
      <c r="O14" s="31">
        <f t="shared" si="4"/>
        <v>83</v>
      </c>
      <c r="P14" s="42">
        <f t="shared" si="5"/>
        <v>-60.104299999999995</v>
      </c>
      <c r="Q14" s="57">
        <f t="shared" si="6"/>
        <v>33</v>
      </c>
      <c r="R14" s="58">
        <f t="shared" si="7"/>
        <v>-10.104299999999995</v>
      </c>
      <c r="S14" s="59">
        <v>10</v>
      </c>
    </row>
    <row r="15" spans="1:19" ht="19.5" customHeight="1">
      <c r="A15" s="34" t="s">
        <v>27</v>
      </c>
      <c r="B15" s="35" t="s">
        <v>59</v>
      </c>
      <c r="C15" s="36">
        <v>754.71</v>
      </c>
      <c r="D15" s="16">
        <v>11</v>
      </c>
      <c r="E15" s="38">
        <f t="shared" si="0"/>
        <v>-3.4528999999999996</v>
      </c>
      <c r="F15" s="48">
        <v>765.585</v>
      </c>
      <c r="G15" s="47">
        <v>13</v>
      </c>
      <c r="H15" s="49">
        <f t="shared" si="1"/>
        <v>-5.34415</v>
      </c>
      <c r="I15" s="54">
        <v>738.825</v>
      </c>
      <c r="J15" s="16">
        <v>11</v>
      </c>
      <c r="K15" s="45">
        <f t="shared" si="2"/>
        <v>-3.61175</v>
      </c>
      <c r="L15" s="37"/>
      <c r="M15" s="33">
        <v>50</v>
      </c>
      <c r="N15" s="41">
        <f t="shared" si="3"/>
        <v>-50</v>
      </c>
      <c r="O15" s="31">
        <f t="shared" si="4"/>
        <v>85</v>
      </c>
      <c r="P15" s="42">
        <f t="shared" si="5"/>
        <v>-62.4088</v>
      </c>
      <c r="Q15" s="57">
        <f t="shared" si="6"/>
        <v>35</v>
      </c>
      <c r="R15" s="58">
        <f t="shared" si="7"/>
        <v>-12.4088</v>
      </c>
      <c r="S15" s="59">
        <v>11</v>
      </c>
    </row>
    <row r="16" spans="1:19" ht="19.5" customHeight="1">
      <c r="A16" s="34" t="s">
        <v>32</v>
      </c>
      <c r="B16" s="34" t="s">
        <v>16</v>
      </c>
      <c r="C16" s="36">
        <v>724.005</v>
      </c>
      <c r="D16" s="16">
        <v>16</v>
      </c>
      <c r="E16" s="38">
        <f t="shared" si="0"/>
        <v>-8.75995</v>
      </c>
      <c r="F16" s="51">
        <v>762.735</v>
      </c>
      <c r="G16" s="47">
        <v>14</v>
      </c>
      <c r="H16" s="49">
        <f t="shared" si="1"/>
        <v>-6.37265</v>
      </c>
      <c r="I16" s="54">
        <v>748.555</v>
      </c>
      <c r="J16" s="16">
        <v>10</v>
      </c>
      <c r="K16" s="45">
        <f t="shared" si="2"/>
        <v>-2.51445</v>
      </c>
      <c r="L16" s="37"/>
      <c r="M16" s="33">
        <v>50</v>
      </c>
      <c r="N16" s="41">
        <f t="shared" si="3"/>
        <v>-50</v>
      </c>
      <c r="O16" s="31">
        <f t="shared" si="4"/>
        <v>90</v>
      </c>
      <c r="P16" s="42">
        <f t="shared" si="5"/>
        <v>-67.64705000000001</v>
      </c>
      <c r="Q16" s="57">
        <f t="shared" si="6"/>
        <v>40</v>
      </c>
      <c r="R16" s="58">
        <f t="shared" si="7"/>
        <v>-17.647050000000007</v>
      </c>
      <c r="S16" s="59">
        <v>12</v>
      </c>
    </row>
    <row r="17" spans="1:19" ht="19.5" customHeight="1">
      <c r="A17" s="34" t="s">
        <v>21</v>
      </c>
      <c r="B17" s="34" t="s">
        <v>45</v>
      </c>
      <c r="C17" s="36">
        <v>738.48</v>
      </c>
      <c r="D17" s="16">
        <v>14</v>
      </c>
      <c r="E17" s="38">
        <f t="shared" si="0"/>
        <v>-6.6152</v>
      </c>
      <c r="F17" s="48">
        <v>705.41</v>
      </c>
      <c r="G17" s="47">
        <v>21</v>
      </c>
      <c r="H17" s="49">
        <f t="shared" si="1"/>
        <v>-13.9459</v>
      </c>
      <c r="I17" s="54">
        <v>738.61</v>
      </c>
      <c r="J17" s="16">
        <v>12</v>
      </c>
      <c r="K17" s="45">
        <f t="shared" si="2"/>
        <v>-4.6139</v>
      </c>
      <c r="L17" s="37"/>
      <c r="M17" s="33">
        <v>50</v>
      </c>
      <c r="N17" s="41">
        <f t="shared" si="3"/>
        <v>-50</v>
      </c>
      <c r="O17" s="31">
        <f t="shared" si="4"/>
        <v>97</v>
      </c>
      <c r="P17" s="42">
        <f t="shared" si="5"/>
        <v>-75.175</v>
      </c>
      <c r="Q17" s="57">
        <f t="shared" si="6"/>
        <v>47</v>
      </c>
      <c r="R17" s="58">
        <f t="shared" si="7"/>
        <v>-25.174999999999997</v>
      </c>
      <c r="S17" s="59">
        <v>13</v>
      </c>
    </row>
    <row r="18" spans="1:19" ht="19.5" customHeight="1">
      <c r="A18" s="34" t="s">
        <v>51</v>
      </c>
      <c r="B18" s="34" t="s">
        <v>52</v>
      </c>
      <c r="C18" s="36">
        <v>737.88</v>
      </c>
      <c r="D18" s="16">
        <v>15</v>
      </c>
      <c r="E18" s="38">
        <f t="shared" si="0"/>
        <v>-7.6212</v>
      </c>
      <c r="F18" s="50">
        <v>704.01</v>
      </c>
      <c r="G18" s="47">
        <v>22</v>
      </c>
      <c r="H18" s="49">
        <f t="shared" si="1"/>
        <v>-14.959900000000001</v>
      </c>
      <c r="I18" s="54">
        <v>695.225</v>
      </c>
      <c r="J18" s="16">
        <v>15</v>
      </c>
      <c r="K18" s="45">
        <f t="shared" si="2"/>
        <v>-8.04775</v>
      </c>
      <c r="L18" s="37"/>
      <c r="M18" s="33">
        <v>50</v>
      </c>
      <c r="N18" s="41">
        <f t="shared" si="3"/>
        <v>-50</v>
      </c>
      <c r="O18" s="31">
        <f t="shared" si="4"/>
        <v>102</v>
      </c>
      <c r="P18" s="42">
        <f t="shared" si="5"/>
        <v>-80.62885</v>
      </c>
      <c r="Q18" s="57">
        <f t="shared" si="6"/>
        <v>52</v>
      </c>
      <c r="R18" s="58">
        <f t="shared" si="7"/>
        <v>-30.62885</v>
      </c>
      <c r="S18" s="59">
        <v>14</v>
      </c>
    </row>
    <row r="19" spans="1:23" ht="19.5" customHeight="1">
      <c r="A19" s="34" t="s">
        <v>33</v>
      </c>
      <c r="B19" s="34" t="s">
        <v>22</v>
      </c>
      <c r="C19" s="36">
        <v>571.59</v>
      </c>
      <c r="D19" s="16">
        <v>23</v>
      </c>
      <c r="E19" s="38">
        <f t="shared" si="0"/>
        <v>-17.2841</v>
      </c>
      <c r="F19" s="48">
        <v>742.065</v>
      </c>
      <c r="G19" s="47">
        <v>16</v>
      </c>
      <c r="H19" s="49">
        <f t="shared" si="1"/>
        <v>-8.57935</v>
      </c>
      <c r="I19" s="54">
        <v>720.53</v>
      </c>
      <c r="J19" s="16">
        <v>13</v>
      </c>
      <c r="K19" s="45">
        <f t="shared" si="2"/>
        <v>-5.794700000000001</v>
      </c>
      <c r="L19" s="37"/>
      <c r="M19" s="33">
        <v>50</v>
      </c>
      <c r="N19" s="41">
        <f t="shared" si="3"/>
        <v>-50</v>
      </c>
      <c r="O19" s="31">
        <f t="shared" si="4"/>
        <v>102</v>
      </c>
      <c r="P19" s="42">
        <f t="shared" si="5"/>
        <v>-81.65815</v>
      </c>
      <c r="Q19" s="57">
        <f t="shared" si="6"/>
        <v>52</v>
      </c>
      <c r="R19" s="58">
        <f t="shared" si="7"/>
        <v>-31.658150000000006</v>
      </c>
      <c r="S19" s="59">
        <v>15</v>
      </c>
      <c r="T19" s="4"/>
      <c r="U19" s="4"/>
      <c r="V19" s="4"/>
      <c r="W19" s="4"/>
    </row>
    <row r="20" spans="1:19" ht="19.5" customHeight="1">
      <c r="A20" s="34" t="s">
        <v>53</v>
      </c>
      <c r="B20" s="34" t="s">
        <v>54</v>
      </c>
      <c r="C20" s="36">
        <v>665.295</v>
      </c>
      <c r="D20" s="16">
        <v>20</v>
      </c>
      <c r="E20" s="38">
        <f t="shared" si="0"/>
        <v>-13.34705</v>
      </c>
      <c r="F20" s="48">
        <v>717.625</v>
      </c>
      <c r="G20" s="47">
        <v>19</v>
      </c>
      <c r="H20" s="49">
        <f t="shared" si="1"/>
        <v>-11.82375</v>
      </c>
      <c r="I20" s="54">
        <v>691.83</v>
      </c>
      <c r="J20" s="16">
        <v>16</v>
      </c>
      <c r="K20" s="45">
        <f t="shared" si="2"/>
        <v>-9.0817</v>
      </c>
      <c r="L20" s="37"/>
      <c r="M20" s="33">
        <v>50</v>
      </c>
      <c r="N20" s="41">
        <f t="shared" si="3"/>
        <v>-50</v>
      </c>
      <c r="O20" s="31">
        <f t="shared" si="4"/>
        <v>105</v>
      </c>
      <c r="P20" s="42">
        <f t="shared" si="5"/>
        <v>-84.2525</v>
      </c>
      <c r="Q20" s="57">
        <f t="shared" si="6"/>
        <v>55</v>
      </c>
      <c r="R20" s="58">
        <f t="shared" si="7"/>
        <v>-34.2525</v>
      </c>
      <c r="S20" s="59">
        <v>16</v>
      </c>
    </row>
    <row r="21" spans="1:19" ht="19.5" customHeight="1">
      <c r="A21" s="34" t="s">
        <v>34</v>
      </c>
      <c r="B21" s="34" t="s">
        <v>43</v>
      </c>
      <c r="C21" s="36">
        <v>570.23</v>
      </c>
      <c r="D21" s="16">
        <v>24</v>
      </c>
      <c r="E21" s="38">
        <f t="shared" si="0"/>
        <v>-18.2977</v>
      </c>
      <c r="F21" s="48">
        <v>689.15</v>
      </c>
      <c r="G21" s="47">
        <v>23</v>
      </c>
      <c r="H21" s="49">
        <f t="shared" si="1"/>
        <v>-16.1085</v>
      </c>
      <c r="I21" s="54">
        <v>696.81</v>
      </c>
      <c r="J21" s="16">
        <v>14</v>
      </c>
      <c r="K21" s="45">
        <f t="shared" si="2"/>
        <v>-7.0319</v>
      </c>
      <c r="L21" s="37"/>
      <c r="M21" s="33">
        <v>50</v>
      </c>
      <c r="N21" s="41">
        <f t="shared" si="3"/>
        <v>-50</v>
      </c>
      <c r="O21" s="31">
        <f t="shared" si="4"/>
        <v>111</v>
      </c>
      <c r="P21" s="42">
        <f t="shared" si="5"/>
        <v>-91.43809999999999</v>
      </c>
      <c r="Q21" s="57">
        <f t="shared" si="6"/>
        <v>61</v>
      </c>
      <c r="R21" s="58">
        <f t="shared" si="7"/>
        <v>-41.43809999999999</v>
      </c>
      <c r="S21" s="59">
        <v>17</v>
      </c>
    </row>
    <row r="22" spans="1:19" ht="19.5" customHeight="1">
      <c r="A22" s="34" t="s">
        <v>50</v>
      </c>
      <c r="B22" s="35" t="s">
        <v>56</v>
      </c>
      <c r="C22" s="36">
        <v>561.125</v>
      </c>
      <c r="D22" s="16">
        <v>25</v>
      </c>
      <c r="E22" s="38">
        <f t="shared" si="0"/>
        <v>-19.38875</v>
      </c>
      <c r="F22" s="51">
        <v>616.935</v>
      </c>
      <c r="G22" s="47">
        <v>24</v>
      </c>
      <c r="H22" s="49">
        <f t="shared" si="1"/>
        <v>-17.83065</v>
      </c>
      <c r="I22" s="54">
        <v>613.44</v>
      </c>
      <c r="J22" s="16">
        <v>19</v>
      </c>
      <c r="K22" s="45">
        <f t="shared" si="2"/>
        <v>-12.8656</v>
      </c>
      <c r="L22" s="37"/>
      <c r="M22" s="33">
        <v>50</v>
      </c>
      <c r="N22" s="41">
        <f t="shared" si="3"/>
        <v>-50</v>
      </c>
      <c r="O22" s="31">
        <f t="shared" si="4"/>
        <v>118</v>
      </c>
      <c r="P22" s="42">
        <f t="shared" si="5"/>
        <v>-100.08500000000001</v>
      </c>
      <c r="Q22" s="57">
        <f t="shared" si="6"/>
        <v>68</v>
      </c>
      <c r="R22" s="58">
        <f t="shared" si="7"/>
        <v>-50.08500000000001</v>
      </c>
      <c r="S22" s="59">
        <v>18</v>
      </c>
    </row>
    <row r="23" spans="1:19" ht="19.5" customHeight="1">
      <c r="A23" s="34" t="s">
        <v>25</v>
      </c>
      <c r="B23" s="34" t="s">
        <v>41</v>
      </c>
      <c r="C23" s="36">
        <v>761.405</v>
      </c>
      <c r="D23" s="16">
        <v>9</v>
      </c>
      <c r="E23" s="38">
        <f t="shared" si="0"/>
        <v>-1.3859500000000002</v>
      </c>
      <c r="F23" s="48">
        <v>777</v>
      </c>
      <c r="G23" s="47">
        <v>11</v>
      </c>
      <c r="H23" s="49">
        <f t="shared" si="1"/>
        <v>-3.2300000000000004</v>
      </c>
      <c r="I23" s="37"/>
      <c r="J23" s="33">
        <v>50</v>
      </c>
      <c r="K23" s="40">
        <f t="shared" si="2"/>
        <v>-50</v>
      </c>
      <c r="L23" s="37"/>
      <c r="M23" s="33">
        <v>50</v>
      </c>
      <c r="N23" s="41">
        <f t="shared" si="3"/>
        <v>-50</v>
      </c>
      <c r="O23" s="31">
        <f t="shared" si="4"/>
        <v>120</v>
      </c>
      <c r="P23" s="42">
        <f t="shared" si="5"/>
        <v>-104.61595</v>
      </c>
      <c r="Q23" s="57">
        <f t="shared" si="6"/>
        <v>70</v>
      </c>
      <c r="R23" s="58">
        <f t="shared" si="7"/>
        <v>-54.61595</v>
      </c>
      <c r="S23" s="59">
        <v>19</v>
      </c>
    </row>
    <row r="24" spans="1:19" ht="19.5" customHeight="1">
      <c r="A24" s="34" t="s">
        <v>44</v>
      </c>
      <c r="B24" s="34" t="s">
        <v>45</v>
      </c>
      <c r="C24" s="36">
        <v>764.71</v>
      </c>
      <c r="D24" s="16">
        <v>8</v>
      </c>
      <c r="E24" s="38">
        <f t="shared" si="0"/>
        <v>-0.3529</v>
      </c>
      <c r="F24" s="50">
        <v>751.305</v>
      </c>
      <c r="G24" s="47">
        <v>15</v>
      </c>
      <c r="H24" s="49">
        <f t="shared" si="1"/>
        <v>-7.48695</v>
      </c>
      <c r="I24" s="37"/>
      <c r="J24" s="33">
        <v>50</v>
      </c>
      <c r="K24" s="40">
        <f t="shared" si="2"/>
        <v>-50</v>
      </c>
      <c r="L24" s="37"/>
      <c r="M24" s="33">
        <v>50</v>
      </c>
      <c r="N24" s="41">
        <f t="shared" si="3"/>
        <v>-50</v>
      </c>
      <c r="O24" s="31">
        <f t="shared" si="4"/>
        <v>123</v>
      </c>
      <c r="P24" s="42">
        <f t="shared" si="5"/>
        <v>-107.83985</v>
      </c>
      <c r="Q24" s="57">
        <f t="shared" si="6"/>
        <v>73</v>
      </c>
      <c r="R24" s="58">
        <f t="shared" si="7"/>
        <v>-57.83985</v>
      </c>
      <c r="S24" s="59">
        <v>20</v>
      </c>
    </row>
    <row r="25" spans="1:19" ht="19.5" customHeight="1">
      <c r="A25" s="34" t="s">
        <v>48</v>
      </c>
      <c r="B25" s="34" t="s">
        <v>49</v>
      </c>
      <c r="C25" s="36">
        <v>713.46</v>
      </c>
      <c r="D25" s="16">
        <v>18</v>
      </c>
      <c r="E25" s="38">
        <f t="shared" si="0"/>
        <v>-10.8654</v>
      </c>
      <c r="F25" s="48">
        <v>719.48</v>
      </c>
      <c r="G25" s="47">
        <v>18</v>
      </c>
      <c r="H25" s="49">
        <f t="shared" si="1"/>
        <v>-10.8052</v>
      </c>
      <c r="I25" s="37"/>
      <c r="J25" s="33">
        <v>50</v>
      </c>
      <c r="K25" s="40">
        <f t="shared" si="2"/>
        <v>-50</v>
      </c>
      <c r="L25" s="37"/>
      <c r="M25" s="33">
        <v>50</v>
      </c>
      <c r="N25" s="41">
        <f t="shared" si="3"/>
        <v>-50</v>
      </c>
      <c r="O25" s="31">
        <f t="shared" si="4"/>
        <v>136</v>
      </c>
      <c r="P25" s="42">
        <f t="shared" si="5"/>
        <v>-121.67060000000001</v>
      </c>
      <c r="Q25" s="57">
        <f t="shared" si="6"/>
        <v>86</v>
      </c>
      <c r="R25" s="58">
        <f t="shared" si="7"/>
        <v>-71.67060000000001</v>
      </c>
      <c r="S25" s="59">
        <v>21</v>
      </c>
    </row>
    <row r="26" spans="1:19" ht="19.5" customHeight="1">
      <c r="A26" s="34" t="s">
        <v>28</v>
      </c>
      <c r="B26" s="34" t="s">
        <v>42</v>
      </c>
      <c r="C26" s="36">
        <v>633.845</v>
      </c>
      <c r="D26" s="16">
        <v>21</v>
      </c>
      <c r="E26" s="38">
        <f t="shared" si="0"/>
        <v>-14.66155</v>
      </c>
      <c r="F26" s="44"/>
      <c r="G26" s="33">
        <v>50</v>
      </c>
      <c r="H26" s="39">
        <f t="shared" si="1"/>
        <v>-50</v>
      </c>
      <c r="I26" s="54">
        <v>631.3</v>
      </c>
      <c r="J26" s="16">
        <v>17</v>
      </c>
      <c r="K26" s="45">
        <f t="shared" si="2"/>
        <v>-10.687000000000001</v>
      </c>
      <c r="L26" s="37"/>
      <c r="M26" s="33">
        <v>50</v>
      </c>
      <c r="N26" s="41">
        <f t="shared" si="3"/>
        <v>-50</v>
      </c>
      <c r="O26" s="31">
        <f t="shared" si="4"/>
        <v>138</v>
      </c>
      <c r="P26" s="42">
        <f t="shared" si="5"/>
        <v>-125.34855</v>
      </c>
      <c r="Q26" s="57">
        <f t="shared" si="6"/>
        <v>88</v>
      </c>
      <c r="R26" s="58">
        <f t="shared" si="7"/>
        <v>-75.34855</v>
      </c>
      <c r="S26" s="59">
        <v>22</v>
      </c>
    </row>
    <row r="27" spans="1:19" ht="19.5" customHeight="1">
      <c r="A27" s="34" t="s">
        <v>19</v>
      </c>
      <c r="B27" s="35" t="s">
        <v>60</v>
      </c>
      <c r="C27" s="36">
        <v>616.46</v>
      </c>
      <c r="D27" s="16">
        <v>22</v>
      </c>
      <c r="E27" s="38">
        <f t="shared" si="0"/>
        <v>-15.8354</v>
      </c>
      <c r="F27" s="44"/>
      <c r="G27" s="33">
        <v>50</v>
      </c>
      <c r="H27" s="39">
        <f t="shared" si="1"/>
        <v>-50</v>
      </c>
      <c r="I27" s="54">
        <v>585.625</v>
      </c>
      <c r="J27" s="16">
        <v>20</v>
      </c>
      <c r="K27" s="45">
        <f t="shared" si="2"/>
        <v>-14.14375</v>
      </c>
      <c r="L27" s="37"/>
      <c r="M27" s="33">
        <v>50</v>
      </c>
      <c r="N27" s="41">
        <f t="shared" si="3"/>
        <v>-50</v>
      </c>
      <c r="O27" s="31">
        <f t="shared" si="4"/>
        <v>142</v>
      </c>
      <c r="P27" s="42">
        <f t="shared" si="5"/>
        <v>-129.97915</v>
      </c>
      <c r="Q27" s="57">
        <f t="shared" si="6"/>
        <v>92</v>
      </c>
      <c r="R27" s="58">
        <f t="shared" si="7"/>
        <v>-79.97915</v>
      </c>
      <c r="S27" s="59">
        <v>23</v>
      </c>
    </row>
    <row r="28" spans="1:19" ht="19.5" customHeight="1">
      <c r="A28" s="35" t="s">
        <v>26</v>
      </c>
      <c r="B28" s="35" t="s">
        <v>55</v>
      </c>
      <c r="C28" s="32"/>
      <c r="D28" s="33">
        <v>50</v>
      </c>
      <c r="E28" s="39">
        <f t="shared" si="0"/>
        <v>-50</v>
      </c>
      <c r="F28" s="52">
        <v>783.29</v>
      </c>
      <c r="G28" s="47">
        <v>10</v>
      </c>
      <c r="H28" s="49">
        <f t="shared" si="1"/>
        <v>-2.1671000000000005</v>
      </c>
      <c r="I28" s="37"/>
      <c r="J28" s="33">
        <v>50</v>
      </c>
      <c r="K28" s="40">
        <f t="shared" si="2"/>
        <v>-50</v>
      </c>
      <c r="L28" s="37"/>
      <c r="M28" s="33">
        <v>50</v>
      </c>
      <c r="N28" s="41">
        <f t="shared" si="3"/>
        <v>-50</v>
      </c>
      <c r="O28" s="31">
        <f t="shared" si="4"/>
        <v>160</v>
      </c>
      <c r="P28" s="42">
        <f t="shared" si="5"/>
        <v>-152.1671</v>
      </c>
      <c r="Q28" s="57">
        <f t="shared" si="6"/>
        <v>110</v>
      </c>
      <c r="R28" s="58">
        <f t="shared" si="7"/>
        <v>-102.1671</v>
      </c>
      <c r="S28" s="59">
        <v>24</v>
      </c>
    </row>
    <row r="29" spans="1:23" ht="19.5" customHeight="1">
      <c r="A29" s="35" t="s">
        <v>64</v>
      </c>
      <c r="B29" s="35" t="s">
        <v>63</v>
      </c>
      <c r="C29" s="32"/>
      <c r="D29" s="33">
        <v>50</v>
      </c>
      <c r="E29" s="39">
        <f t="shared" si="0"/>
        <v>-50</v>
      </c>
      <c r="F29" s="52">
        <v>731.275</v>
      </c>
      <c r="G29" s="47">
        <v>17</v>
      </c>
      <c r="H29" s="49">
        <f t="shared" si="1"/>
        <v>-9.68725</v>
      </c>
      <c r="I29" s="37"/>
      <c r="J29" s="33">
        <v>50</v>
      </c>
      <c r="K29" s="40">
        <f t="shared" si="2"/>
        <v>-50</v>
      </c>
      <c r="L29" s="37"/>
      <c r="M29" s="33">
        <v>50</v>
      </c>
      <c r="N29" s="41">
        <f t="shared" si="3"/>
        <v>-50</v>
      </c>
      <c r="O29" s="31">
        <f t="shared" si="4"/>
        <v>167</v>
      </c>
      <c r="P29" s="42">
        <f t="shared" si="5"/>
        <v>-159.68725</v>
      </c>
      <c r="Q29" s="57">
        <f t="shared" si="6"/>
        <v>117</v>
      </c>
      <c r="R29" s="58">
        <f t="shared" si="7"/>
        <v>-109.68725</v>
      </c>
      <c r="S29" s="59">
        <v>25</v>
      </c>
      <c r="T29" s="4"/>
      <c r="U29" s="4"/>
      <c r="V29" s="4"/>
      <c r="W29" s="4"/>
    </row>
    <row r="30" spans="1:19" ht="19.5" customHeight="1">
      <c r="A30" s="34" t="s">
        <v>46</v>
      </c>
      <c r="B30" s="34" t="s">
        <v>47</v>
      </c>
      <c r="C30" s="36">
        <v>718.275</v>
      </c>
      <c r="D30" s="16">
        <v>17</v>
      </c>
      <c r="E30" s="38">
        <f t="shared" si="0"/>
        <v>-9.817250000000001</v>
      </c>
      <c r="F30" s="44"/>
      <c r="G30" s="33">
        <v>50</v>
      </c>
      <c r="H30" s="39">
        <f t="shared" si="1"/>
        <v>-50</v>
      </c>
      <c r="I30" s="37"/>
      <c r="J30" s="33">
        <v>50</v>
      </c>
      <c r="K30" s="40">
        <f t="shared" si="2"/>
        <v>-50</v>
      </c>
      <c r="L30" s="37"/>
      <c r="M30" s="33">
        <v>50</v>
      </c>
      <c r="N30" s="41">
        <f t="shared" si="3"/>
        <v>-50</v>
      </c>
      <c r="O30" s="31">
        <f t="shared" si="4"/>
        <v>167</v>
      </c>
      <c r="P30" s="42">
        <f t="shared" si="5"/>
        <v>-159.81725</v>
      </c>
      <c r="Q30" s="57">
        <f t="shared" si="6"/>
        <v>117</v>
      </c>
      <c r="R30" s="58">
        <f t="shared" si="7"/>
        <v>-109.81725</v>
      </c>
      <c r="S30" s="59">
        <v>26</v>
      </c>
    </row>
    <row r="31" spans="1:19" ht="19.5" customHeight="1">
      <c r="A31" s="34" t="s">
        <v>37</v>
      </c>
      <c r="B31" s="34" t="s">
        <v>42</v>
      </c>
      <c r="C31" s="36">
        <v>695.16</v>
      </c>
      <c r="D31" s="16">
        <v>19</v>
      </c>
      <c r="E31" s="38">
        <f t="shared" si="0"/>
        <v>-12.0484</v>
      </c>
      <c r="F31" s="44"/>
      <c r="G31" s="33">
        <v>50</v>
      </c>
      <c r="H31" s="39">
        <f t="shared" si="1"/>
        <v>-50</v>
      </c>
      <c r="I31" s="37"/>
      <c r="J31" s="33">
        <v>50</v>
      </c>
      <c r="K31" s="40">
        <f t="shared" si="2"/>
        <v>-50</v>
      </c>
      <c r="L31" s="37"/>
      <c r="M31" s="33">
        <v>50</v>
      </c>
      <c r="N31" s="41">
        <f t="shared" si="3"/>
        <v>-50</v>
      </c>
      <c r="O31" s="31">
        <f t="shared" si="4"/>
        <v>169</v>
      </c>
      <c r="P31" s="42">
        <f t="shared" si="5"/>
        <v>-162.04840000000002</v>
      </c>
      <c r="Q31" s="57">
        <f t="shared" si="6"/>
        <v>119</v>
      </c>
      <c r="R31" s="58">
        <f t="shared" si="7"/>
        <v>-112.04840000000002</v>
      </c>
      <c r="S31" s="59">
        <v>27</v>
      </c>
    </row>
    <row r="32" spans="1:19" ht="19.5" customHeight="1">
      <c r="A32" s="35" t="s">
        <v>62</v>
      </c>
      <c r="B32" s="35" t="s">
        <v>63</v>
      </c>
      <c r="C32" s="32"/>
      <c r="D32" s="33">
        <v>50</v>
      </c>
      <c r="E32" s="39">
        <f t="shared" si="0"/>
        <v>-50</v>
      </c>
      <c r="F32" s="52">
        <v>707.51</v>
      </c>
      <c r="G32" s="47">
        <v>20</v>
      </c>
      <c r="H32" s="49">
        <f t="shared" si="1"/>
        <v>-12.924900000000001</v>
      </c>
      <c r="I32" s="37"/>
      <c r="J32" s="33">
        <v>50</v>
      </c>
      <c r="K32" s="40">
        <f t="shared" si="2"/>
        <v>-50</v>
      </c>
      <c r="L32" s="37"/>
      <c r="M32" s="33">
        <v>50</v>
      </c>
      <c r="N32" s="41">
        <f t="shared" si="3"/>
        <v>-50</v>
      </c>
      <c r="O32" s="31">
        <f t="shared" si="4"/>
        <v>170</v>
      </c>
      <c r="P32" s="42">
        <f t="shared" si="5"/>
        <v>-162.9249</v>
      </c>
      <c r="Q32" s="57">
        <f t="shared" si="6"/>
        <v>120</v>
      </c>
      <c r="R32" s="58">
        <f t="shared" si="7"/>
        <v>-112.92490000000001</v>
      </c>
      <c r="S32" s="59">
        <v>28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2015-06-20T07:48:31Z</dcterms:modified>
  <cp:category/>
  <cp:version/>
  <cp:contentType/>
  <cp:contentStatus/>
</cp:coreProperties>
</file>