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0" yWindow="15" windowWidth="8745" windowHeight="8550" activeTab="0"/>
  </bookViews>
  <sheets>
    <sheet name="LV-Meisterschaft 2012" sheetId="1" r:id="rId1"/>
  </sheets>
  <definedNames/>
  <calcPr fullCalcOnLoad="1"/>
</workbook>
</file>

<file path=xl/sharedStrings.xml><?xml version="1.0" encoding="utf-8"?>
<sst xmlns="http://schemas.openxmlformats.org/spreadsheetml/2006/main" count="216" uniqueCount="132">
  <si>
    <t>Name</t>
  </si>
  <si>
    <t>Kl.</t>
  </si>
  <si>
    <t>Verein</t>
  </si>
  <si>
    <t>Disz1</t>
  </si>
  <si>
    <t>Disz3</t>
  </si>
  <si>
    <t>Disz4</t>
  </si>
  <si>
    <t>Weite</t>
  </si>
  <si>
    <t>5-Kampf</t>
  </si>
  <si>
    <t>7-Kampf</t>
  </si>
  <si>
    <t>9-Kampf</t>
  </si>
  <si>
    <t>Kellinghusen</t>
  </si>
  <si>
    <t>CJM</t>
  </si>
  <si>
    <t>DJM</t>
  </si>
  <si>
    <t>W1</t>
  </si>
  <si>
    <t>W2</t>
  </si>
  <si>
    <t>Gesamt</t>
  </si>
  <si>
    <t>Punkte</t>
  </si>
  <si>
    <t>Disz.2</t>
  </si>
  <si>
    <t>Disz.5</t>
  </si>
  <si>
    <t>Disz.6</t>
  </si>
  <si>
    <t>Disz.7</t>
  </si>
  <si>
    <t>Disz.8</t>
  </si>
  <si>
    <t>Disz.9</t>
  </si>
  <si>
    <t>S</t>
  </si>
  <si>
    <t>FK</t>
  </si>
  <si>
    <t>JG</t>
  </si>
  <si>
    <t>CJW</t>
  </si>
  <si>
    <t>BJM</t>
  </si>
  <si>
    <t>Bremerhaven</t>
  </si>
  <si>
    <t>AJM</t>
  </si>
  <si>
    <t>DJW</t>
  </si>
  <si>
    <t>Ahlbeck</t>
  </si>
  <si>
    <t>Katlenburg</t>
  </si>
  <si>
    <t>Vorname</t>
  </si>
  <si>
    <t>Maire-Hensge</t>
  </si>
  <si>
    <t xml:space="preserve">Visser </t>
  </si>
  <si>
    <t>Karsten</t>
  </si>
  <si>
    <t>Rojahn</t>
  </si>
  <si>
    <t>Wunsch</t>
  </si>
  <si>
    <t>Mohr</t>
  </si>
  <si>
    <t>Manfred</t>
  </si>
  <si>
    <t xml:space="preserve">Oelke </t>
  </si>
  <si>
    <t>Heinz</t>
  </si>
  <si>
    <t>Nowak</t>
  </si>
  <si>
    <t>Lutz</t>
  </si>
  <si>
    <t>Musial</t>
  </si>
  <si>
    <t>Volker</t>
  </si>
  <si>
    <t>Schmidt</t>
  </si>
  <si>
    <t>Wolfgang</t>
  </si>
  <si>
    <t>Dirk</t>
  </si>
  <si>
    <t>Lillie</t>
  </si>
  <si>
    <t>Erich</t>
  </si>
  <si>
    <t>Friedrich</t>
  </si>
  <si>
    <t>Ken Magnus</t>
  </si>
  <si>
    <t>Anna</t>
  </si>
  <si>
    <t>Eyk</t>
  </si>
  <si>
    <t>Rode</t>
  </si>
  <si>
    <t>Niklas</t>
  </si>
  <si>
    <t>Wenzel</t>
  </si>
  <si>
    <t>Christopher</t>
  </si>
  <si>
    <t>Sabban</t>
  </si>
  <si>
    <t>Florian</t>
  </si>
  <si>
    <t>Jonas</t>
  </si>
  <si>
    <t xml:space="preserve">Lüke </t>
  </si>
  <si>
    <t>Finja</t>
  </si>
  <si>
    <t>Bayramov</t>
  </si>
  <si>
    <t>Ziya</t>
  </si>
  <si>
    <t>Schümann</t>
  </si>
  <si>
    <t>Luca</t>
  </si>
  <si>
    <t xml:space="preserve">Rost </t>
  </si>
  <si>
    <t>Marcel</t>
  </si>
  <si>
    <t>Teerling</t>
  </si>
  <si>
    <t>Slawa</t>
  </si>
  <si>
    <t>Didrich</t>
  </si>
  <si>
    <t>Alex</t>
  </si>
  <si>
    <t>Abs</t>
  </si>
  <si>
    <t>Eike</t>
  </si>
  <si>
    <t>Schepler</t>
  </si>
  <si>
    <t>Johannes</t>
  </si>
  <si>
    <t>Hönsch</t>
  </si>
  <si>
    <t>Lennart</t>
  </si>
  <si>
    <t>Rhode</t>
  </si>
  <si>
    <t>Miriam</t>
  </si>
  <si>
    <t>Armutat</t>
  </si>
  <si>
    <t>Paula</t>
  </si>
  <si>
    <t>Richter</t>
  </si>
  <si>
    <t>Thorben</t>
  </si>
  <si>
    <t>Hendrik</t>
  </si>
  <si>
    <t>Carnetzki</t>
  </si>
  <si>
    <t>Aaron</t>
  </si>
  <si>
    <t>Pasche</t>
  </si>
  <si>
    <t>Tom</t>
  </si>
  <si>
    <t>Krüger</t>
  </si>
  <si>
    <t>Paul</t>
  </si>
  <si>
    <t>BJW</t>
  </si>
  <si>
    <t>Hemelingen</t>
  </si>
  <si>
    <t>Krakow</t>
  </si>
  <si>
    <t>ASV Koblenz</t>
  </si>
  <si>
    <t>Ludwigslust</t>
  </si>
  <si>
    <t>Nele</t>
  </si>
  <si>
    <t>Roby</t>
  </si>
  <si>
    <t>Kiara</t>
  </si>
  <si>
    <t>Böge</t>
  </si>
  <si>
    <t>Mia</t>
  </si>
  <si>
    <t>Lina</t>
  </si>
  <si>
    <t>Stine</t>
  </si>
  <si>
    <t>Tewes</t>
  </si>
  <si>
    <t>Birger</t>
  </si>
  <si>
    <t>Kießig</t>
  </si>
  <si>
    <t>Johan</t>
  </si>
  <si>
    <t>Keune</t>
  </si>
  <si>
    <t>Julius</t>
  </si>
  <si>
    <t>Stark</t>
  </si>
  <si>
    <t>Uwe</t>
  </si>
  <si>
    <t>Rosmann</t>
  </si>
  <si>
    <t>Fabian</t>
  </si>
  <si>
    <t>Hubertus</t>
  </si>
  <si>
    <t>Trost</t>
  </si>
  <si>
    <t>Olaf</t>
  </si>
  <si>
    <t>Krempe</t>
  </si>
  <si>
    <t>Glückstadt</t>
  </si>
  <si>
    <t>3-Kampf</t>
  </si>
  <si>
    <t>Borussia F.</t>
  </si>
  <si>
    <t>Berl.Brand.</t>
  </si>
  <si>
    <t>LM</t>
  </si>
  <si>
    <t>LW</t>
  </si>
  <si>
    <t>Kainert</t>
  </si>
  <si>
    <t>Sven</t>
  </si>
  <si>
    <t>Luche</t>
  </si>
  <si>
    <t>Emden</t>
  </si>
  <si>
    <t>Wiebold</t>
  </si>
  <si>
    <t>Genehmigungsnummer: 006/2017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</si>
</sst>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0.000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92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33" borderId="21" xfId="0" applyFont="1" applyFill="1" applyBorder="1" applyAlignment="1" applyProtection="1">
      <alignment/>
      <protection locked="0"/>
    </xf>
    <xf numFmtId="4" fontId="4" fillId="33" borderId="17" xfId="0" applyNumberFormat="1" applyFont="1" applyFill="1" applyBorder="1" applyAlignment="1" applyProtection="1">
      <alignment/>
      <protection locked="0"/>
    </xf>
    <xf numFmtId="4" fontId="4" fillId="33" borderId="11" xfId="0" applyNumberFormat="1" applyFont="1" applyFill="1" applyBorder="1" applyAlignment="1" applyProtection="1">
      <alignment/>
      <protection locked="0"/>
    </xf>
    <xf numFmtId="2" fontId="4" fillId="33" borderId="16" xfId="0" applyNumberFormat="1" applyFont="1" applyFill="1" applyBorder="1" applyAlignment="1" applyProtection="1">
      <alignment/>
      <protection/>
    </xf>
    <xf numFmtId="0" fontId="4" fillId="33" borderId="22" xfId="0" applyFont="1" applyFill="1" applyBorder="1" applyAlignment="1" applyProtection="1">
      <alignment/>
      <protection locked="0"/>
    </xf>
    <xf numFmtId="2" fontId="4" fillId="33" borderId="23" xfId="0" applyNumberFormat="1" applyFont="1" applyFill="1" applyBorder="1" applyAlignment="1" applyProtection="1">
      <alignment/>
      <protection locked="0"/>
    </xf>
    <xf numFmtId="173" fontId="4" fillId="33" borderId="20" xfId="0" applyNumberFormat="1" applyFont="1" applyFill="1" applyBorder="1" applyAlignment="1" applyProtection="1">
      <alignment/>
      <protection/>
    </xf>
    <xf numFmtId="2" fontId="4" fillId="33" borderId="17" xfId="0" applyNumberFormat="1" applyFont="1" applyFill="1" applyBorder="1" applyAlignment="1" applyProtection="1">
      <alignment/>
      <protection locked="0"/>
    </xf>
    <xf numFmtId="2" fontId="4" fillId="33" borderId="11" xfId="0" applyNumberFormat="1" applyFont="1" applyFill="1" applyBorder="1" applyAlignment="1" applyProtection="1">
      <alignment/>
      <protection locked="0"/>
    </xf>
    <xf numFmtId="2" fontId="4" fillId="33" borderId="18" xfId="0" applyNumberFormat="1" applyFont="1" applyFill="1" applyBorder="1" applyAlignment="1" applyProtection="1">
      <alignment/>
      <protection locked="0"/>
    </xf>
    <xf numFmtId="173" fontId="4" fillId="33" borderId="19" xfId="0" applyNumberFormat="1" applyFont="1" applyFill="1" applyBorder="1" applyAlignment="1" applyProtection="1">
      <alignment/>
      <protection/>
    </xf>
    <xf numFmtId="173" fontId="4" fillId="33" borderId="21" xfId="0" applyNumberFormat="1" applyFont="1" applyFill="1" applyBorder="1" applyAlignment="1" applyProtection="1">
      <alignment/>
      <protection/>
    </xf>
    <xf numFmtId="2" fontId="4" fillId="33" borderId="24" xfId="0" applyNumberFormat="1" applyFont="1" applyFill="1" applyBorder="1" applyAlignment="1" applyProtection="1">
      <alignment/>
      <protection/>
    </xf>
    <xf numFmtId="173" fontId="4" fillId="33" borderId="25" xfId="0" applyNumberFormat="1" applyFont="1" applyFill="1" applyBorder="1" applyAlignment="1" applyProtection="1">
      <alignment/>
      <protection/>
    </xf>
    <xf numFmtId="0" fontId="4" fillId="0" borderId="11" xfId="0" applyFont="1" applyFill="1" applyBorder="1" applyAlignment="1">
      <alignment/>
    </xf>
    <xf numFmtId="2" fontId="4" fillId="33" borderId="16" xfId="0" applyNumberFormat="1" applyFont="1" applyFill="1" applyBorder="1" applyAlignment="1" applyProtection="1">
      <alignment/>
      <protection locked="0"/>
    </xf>
    <xf numFmtId="173" fontId="4" fillId="33" borderId="19" xfId="0" applyNumberFormat="1" applyFont="1" applyFill="1" applyBorder="1" applyAlignment="1" applyProtection="1">
      <alignment/>
      <protection locked="0"/>
    </xf>
    <xf numFmtId="173" fontId="4" fillId="33" borderId="21" xfId="0" applyNumberFormat="1" applyFont="1" applyFill="1" applyBorder="1" applyAlignment="1" applyProtection="1">
      <alignment/>
      <protection locked="0"/>
    </xf>
    <xf numFmtId="2" fontId="4" fillId="33" borderId="24" xfId="0" applyNumberFormat="1" applyFont="1" applyFill="1" applyBorder="1" applyAlignment="1" applyProtection="1">
      <alignment/>
      <protection locked="0"/>
    </xf>
    <xf numFmtId="173" fontId="4" fillId="33" borderId="25" xfId="0" applyNumberFormat="1" applyFont="1" applyFill="1" applyBorder="1" applyAlignment="1" applyProtection="1">
      <alignment/>
      <protection locked="0"/>
    </xf>
    <xf numFmtId="173" fontId="4" fillId="33" borderId="24" xfId="0" applyNumberFormat="1" applyFont="1" applyFill="1" applyBorder="1" applyAlignment="1" applyProtection="1">
      <alignment/>
      <protection/>
    </xf>
    <xf numFmtId="0" fontId="4" fillId="0" borderId="11" xfId="0" applyFont="1" applyBorder="1" applyAlignment="1">
      <alignment horizontal="center"/>
    </xf>
    <xf numFmtId="0" fontId="4" fillId="34" borderId="21" xfId="0" applyFont="1" applyFill="1" applyBorder="1" applyAlignment="1" applyProtection="1">
      <alignment/>
      <protection locked="0"/>
    </xf>
    <xf numFmtId="4" fontId="4" fillId="34" borderId="17" xfId="0" applyNumberFormat="1" applyFont="1" applyFill="1" applyBorder="1" applyAlignment="1" applyProtection="1">
      <alignment/>
      <protection locked="0"/>
    </xf>
    <xf numFmtId="4" fontId="4" fillId="34" borderId="11" xfId="0" applyNumberFormat="1" applyFont="1" applyFill="1" applyBorder="1" applyAlignment="1" applyProtection="1">
      <alignment/>
      <protection locked="0"/>
    </xf>
    <xf numFmtId="2" fontId="4" fillId="34" borderId="16" xfId="0" applyNumberFormat="1" applyFont="1" applyFill="1" applyBorder="1" applyAlignment="1" applyProtection="1">
      <alignment/>
      <protection/>
    </xf>
    <xf numFmtId="0" fontId="4" fillId="34" borderId="22" xfId="0" applyFont="1" applyFill="1" applyBorder="1" applyAlignment="1" applyProtection="1">
      <alignment/>
      <protection locked="0"/>
    </xf>
    <xf numFmtId="173" fontId="4" fillId="34" borderId="19" xfId="0" applyNumberFormat="1" applyFont="1" applyFill="1" applyBorder="1" applyAlignment="1" applyProtection="1">
      <alignment/>
      <protection/>
    </xf>
    <xf numFmtId="173" fontId="4" fillId="34" borderId="21" xfId="0" applyNumberFormat="1" applyFont="1" applyFill="1" applyBorder="1" applyAlignment="1" applyProtection="1">
      <alignment/>
      <protection/>
    </xf>
    <xf numFmtId="2" fontId="4" fillId="34" borderId="17" xfId="0" applyNumberFormat="1" applyFont="1" applyFill="1" applyBorder="1" applyAlignment="1" applyProtection="1">
      <alignment/>
      <protection locked="0"/>
    </xf>
    <xf numFmtId="2" fontId="4" fillId="34" borderId="11" xfId="0" applyNumberFormat="1" applyFont="1" applyFill="1" applyBorder="1" applyAlignment="1" applyProtection="1">
      <alignment/>
      <protection locked="0"/>
    </xf>
    <xf numFmtId="2" fontId="4" fillId="34" borderId="18" xfId="0" applyNumberFormat="1" applyFont="1" applyFill="1" applyBorder="1" applyAlignment="1" applyProtection="1">
      <alignment/>
      <protection locked="0"/>
    </xf>
    <xf numFmtId="2" fontId="4" fillId="34" borderId="24" xfId="0" applyNumberFormat="1" applyFont="1" applyFill="1" applyBorder="1" applyAlignment="1" applyProtection="1">
      <alignment/>
      <protection/>
    </xf>
    <xf numFmtId="173" fontId="4" fillId="34" borderId="25" xfId="0" applyNumberFormat="1" applyFont="1" applyFill="1" applyBorder="1" applyAlignment="1" applyProtection="1">
      <alignment/>
      <protection/>
    </xf>
    <xf numFmtId="0" fontId="4" fillId="0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24" fillId="35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173" fontId="4" fillId="36" borderId="27" xfId="0" applyNumberFormat="1" applyFont="1" applyFill="1" applyBorder="1" applyAlignment="1" applyProtection="1">
      <alignment/>
      <protection/>
    </xf>
    <xf numFmtId="173" fontId="4" fillId="36" borderId="21" xfId="0" applyNumberFormat="1" applyFont="1" applyFill="1" applyBorder="1" applyAlignment="1" applyProtection="1">
      <alignment/>
      <protection/>
    </xf>
    <xf numFmtId="173" fontId="4" fillId="36" borderId="24" xfId="0" applyNumberFormat="1" applyFont="1" applyFill="1" applyBorder="1" applyAlignment="1" applyProtection="1">
      <alignment/>
      <protection/>
    </xf>
    <xf numFmtId="173" fontId="4" fillId="37" borderId="21" xfId="0" applyNumberFormat="1" applyFont="1" applyFill="1" applyBorder="1" applyAlignment="1" applyProtection="1">
      <alignment/>
      <protection/>
    </xf>
    <xf numFmtId="173" fontId="4" fillId="38" borderId="25" xfId="0" applyNumberFormat="1" applyFont="1" applyFill="1" applyBorder="1" applyAlignment="1" applyProtection="1">
      <alignment/>
      <protection/>
    </xf>
    <xf numFmtId="173" fontId="4" fillId="39" borderId="21" xfId="0" applyNumberFormat="1" applyFont="1" applyFill="1" applyBorder="1" applyAlignment="1" applyProtection="1">
      <alignment/>
      <protection/>
    </xf>
    <xf numFmtId="0" fontId="4" fillId="33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34" borderId="26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0" borderId="35" xfId="0" applyFont="1" applyBorder="1" applyAlignment="1">
      <alignment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34" borderId="16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45" fillId="34" borderId="16" xfId="0" applyFont="1" applyFill="1" applyBorder="1" applyAlignment="1">
      <alignment horizontal="center"/>
    </xf>
    <xf numFmtId="0" fontId="45" fillId="34" borderId="22" xfId="0" applyFont="1" applyFill="1" applyBorder="1" applyAlignment="1">
      <alignment horizontal="center"/>
    </xf>
    <xf numFmtId="0" fontId="45" fillId="34" borderId="25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1"/>
  <sheetViews>
    <sheetView tabSelected="1" workbookViewId="0" topLeftCell="A1">
      <pane ySplit="750" topLeftCell="A1" activePane="bottomLeft" state="split"/>
      <selection pane="topLeft" activeCell="D1" sqref="D1:D16384"/>
      <selection pane="bottomLeft" activeCell="G60" sqref="G60"/>
    </sheetView>
  </sheetViews>
  <sheetFormatPr defaultColWidth="11.421875" defaultRowHeight="12.75"/>
  <cols>
    <col min="1" max="1" width="13.28125" style="0" customWidth="1"/>
    <col min="2" max="2" width="12.57421875" style="0" customWidth="1"/>
    <col min="3" max="3" width="4.140625" style="0" customWidth="1"/>
    <col min="4" max="4" width="5.28125" style="51" customWidth="1"/>
    <col min="5" max="5" width="10.28125" style="0" bestFit="1" customWidth="1"/>
    <col min="6" max="6" width="4.8515625" style="0" customWidth="1"/>
    <col min="7" max="8" width="5.57421875" style="0" bestFit="1" customWidth="1"/>
    <col min="9" max="9" width="7.8515625" style="0" customWidth="1"/>
    <col min="10" max="11" width="4.8515625" style="0" customWidth="1"/>
    <col min="12" max="12" width="5.421875" style="0" customWidth="1"/>
    <col min="13" max="14" width="8.00390625" style="0" customWidth="1"/>
    <col min="15" max="15" width="9.140625" style="0" customWidth="1"/>
    <col min="16" max="16" width="6.57421875" style="0" customWidth="1"/>
    <col min="17" max="17" width="6.421875" style="0" customWidth="1"/>
    <col min="18" max="18" width="8.00390625" style="0" customWidth="1"/>
    <col min="19" max="19" width="6.57421875" style="0" customWidth="1"/>
    <col min="20" max="20" width="8.140625" style="0" customWidth="1"/>
    <col min="21" max="21" width="7.421875" style="0" customWidth="1"/>
    <col min="22" max="22" width="5.28125" style="0" customWidth="1"/>
    <col min="23" max="23" width="5.7109375" style="0" customWidth="1"/>
    <col min="24" max="24" width="7.28125" style="0" customWidth="1"/>
    <col min="25" max="25" width="9.140625" style="0" customWidth="1"/>
  </cols>
  <sheetData>
    <row r="1" spans="1:25" ht="12.75">
      <c r="A1" s="58" t="s">
        <v>0</v>
      </c>
      <c r="B1" s="58" t="s">
        <v>33</v>
      </c>
      <c r="C1" s="58" t="s">
        <v>1</v>
      </c>
      <c r="D1" s="67" t="s">
        <v>25</v>
      </c>
      <c r="E1" s="64" t="s">
        <v>2</v>
      </c>
      <c r="F1" s="66" t="s">
        <v>3</v>
      </c>
      <c r="G1" s="80" t="s">
        <v>17</v>
      </c>
      <c r="H1" s="80"/>
      <c r="I1" s="81"/>
      <c r="J1" s="66" t="s">
        <v>4</v>
      </c>
      <c r="K1" s="77" t="s">
        <v>5</v>
      </c>
      <c r="L1" s="72" t="s">
        <v>18</v>
      </c>
      <c r="M1" s="73"/>
      <c r="N1" s="60" t="s">
        <v>121</v>
      </c>
      <c r="O1" s="79" t="s">
        <v>7</v>
      </c>
      <c r="P1" s="82" t="s">
        <v>19</v>
      </c>
      <c r="Q1" s="83"/>
      <c r="R1" s="84"/>
      <c r="S1" s="72" t="s">
        <v>20</v>
      </c>
      <c r="T1" s="76"/>
      <c r="U1" s="66" t="s">
        <v>8</v>
      </c>
      <c r="V1" s="77" t="s">
        <v>21</v>
      </c>
      <c r="W1" s="72" t="s">
        <v>22</v>
      </c>
      <c r="X1" s="73"/>
      <c r="Y1" s="74" t="s">
        <v>9</v>
      </c>
    </row>
    <row r="2" spans="1:25" ht="12.75">
      <c r="A2" s="62"/>
      <c r="B2" s="59" t="s">
        <v>33</v>
      </c>
      <c r="C2" s="63"/>
      <c r="D2" s="63"/>
      <c r="E2" s="65"/>
      <c r="F2" s="61"/>
      <c r="G2" s="8" t="s">
        <v>13</v>
      </c>
      <c r="H2" s="2" t="s">
        <v>14</v>
      </c>
      <c r="I2" s="7" t="s">
        <v>15</v>
      </c>
      <c r="J2" s="71"/>
      <c r="K2" s="78"/>
      <c r="L2" s="9" t="s">
        <v>6</v>
      </c>
      <c r="M2" s="10" t="s">
        <v>16</v>
      </c>
      <c r="N2" s="61"/>
      <c r="O2" s="71"/>
      <c r="P2" s="6" t="s">
        <v>13</v>
      </c>
      <c r="Q2" s="1" t="s">
        <v>14</v>
      </c>
      <c r="R2" s="4" t="s">
        <v>15</v>
      </c>
      <c r="S2" s="5" t="s">
        <v>6</v>
      </c>
      <c r="T2" s="11" t="s">
        <v>16</v>
      </c>
      <c r="U2" s="71"/>
      <c r="V2" s="78"/>
      <c r="W2" s="9" t="s">
        <v>6</v>
      </c>
      <c r="X2" s="10" t="s">
        <v>16</v>
      </c>
      <c r="Y2" s="75"/>
    </row>
    <row r="3" spans="1:25" ht="12.75">
      <c r="A3" s="12" t="s">
        <v>34</v>
      </c>
      <c r="B3" s="12" t="s">
        <v>42</v>
      </c>
      <c r="C3" s="12" t="s">
        <v>124</v>
      </c>
      <c r="D3" s="34">
        <v>1965</v>
      </c>
      <c r="E3" s="12" t="s">
        <v>10</v>
      </c>
      <c r="F3" s="13">
        <v>100</v>
      </c>
      <c r="G3" s="14">
        <v>55.55</v>
      </c>
      <c r="H3" s="15">
        <v>52.94</v>
      </c>
      <c r="I3" s="16">
        <f>G3+H3</f>
        <v>108.49</v>
      </c>
      <c r="J3" s="13">
        <v>90</v>
      </c>
      <c r="K3" s="17">
        <v>100</v>
      </c>
      <c r="L3" s="18">
        <v>74.15</v>
      </c>
      <c r="M3" s="19">
        <f>L3*1.5</f>
        <v>111.22500000000001</v>
      </c>
      <c r="N3" s="33">
        <f>J3+K3+M3</f>
        <v>301.225</v>
      </c>
      <c r="O3" s="52">
        <f>F3+I3+J3+K3+M3</f>
        <v>509.71500000000003</v>
      </c>
      <c r="P3" s="20">
        <v>75.62</v>
      </c>
      <c r="Q3" s="21">
        <v>75.22</v>
      </c>
      <c r="R3" s="16">
        <f>P3+Q3</f>
        <v>150.84</v>
      </c>
      <c r="S3" s="22">
        <v>114</v>
      </c>
      <c r="T3" s="23">
        <f>S3*1.5</f>
        <v>171</v>
      </c>
      <c r="U3" s="55">
        <f>O3+R3+T3</f>
        <v>831.5550000000001</v>
      </c>
      <c r="V3" s="17">
        <v>85</v>
      </c>
      <c r="W3" s="22">
        <v>103.39</v>
      </c>
      <c r="X3" s="25">
        <f>W3*1.5</f>
        <v>155.085</v>
      </c>
      <c r="Y3" s="56">
        <f>U3+V3+X3</f>
        <v>1071.64</v>
      </c>
    </row>
    <row r="4" spans="1:25" ht="12.75">
      <c r="A4" s="12" t="s">
        <v>35</v>
      </c>
      <c r="B4" s="12" t="s">
        <v>130</v>
      </c>
      <c r="C4" s="12" t="s">
        <v>124</v>
      </c>
      <c r="D4" s="34">
        <v>1959</v>
      </c>
      <c r="E4" s="12" t="s">
        <v>129</v>
      </c>
      <c r="F4" s="13">
        <v>100</v>
      </c>
      <c r="G4" s="14">
        <v>55.44</v>
      </c>
      <c r="H4" s="15">
        <v>55.42</v>
      </c>
      <c r="I4" s="16">
        <f>G4+H4</f>
        <v>110.86</v>
      </c>
      <c r="J4" s="13">
        <v>94</v>
      </c>
      <c r="K4" s="17">
        <v>100</v>
      </c>
      <c r="L4" s="18">
        <v>74.86</v>
      </c>
      <c r="M4" s="19">
        <f>L4*1.5</f>
        <v>112.28999999999999</v>
      </c>
      <c r="N4" s="33">
        <f>J4+K4+M4</f>
        <v>306.28999999999996</v>
      </c>
      <c r="O4" s="52">
        <f>F4+I4+J4+K4+M4</f>
        <v>517.15</v>
      </c>
      <c r="P4" s="20">
        <v>77.76</v>
      </c>
      <c r="Q4" s="21">
        <v>74.83</v>
      </c>
      <c r="R4" s="16">
        <f>P4+Q4</f>
        <v>152.59</v>
      </c>
      <c r="S4" s="22">
        <v>106.31</v>
      </c>
      <c r="T4" s="23">
        <f>S4*1.5</f>
        <v>159.465</v>
      </c>
      <c r="U4" s="55">
        <f>O4+R4+T4</f>
        <v>829.205</v>
      </c>
      <c r="V4" s="39"/>
      <c r="W4" s="44"/>
      <c r="X4" s="45"/>
      <c r="Y4" s="46"/>
    </row>
    <row r="5" spans="1:25" ht="12.75">
      <c r="A5" s="12" t="s">
        <v>36</v>
      </c>
      <c r="B5" s="12" t="s">
        <v>52</v>
      </c>
      <c r="C5" s="12" t="s">
        <v>124</v>
      </c>
      <c r="D5" s="34">
        <v>1995</v>
      </c>
      <c r="E5" s="12" t="s">
        <v>95</v>
      </c>
      <c r="F5" s="13">
        <v>55</v>
      </c>
      <c r="G5" s="14">
        <v>46.89</v>
      </c>
      <c r="H5" s="15">
        <v>46.56</v>
      </c>
      <c r="I5" s="16">
        <f>G5+H5</f>
        <v>93.45</v>
      </c>
      <c r="J5" s="13">
        <v>90</v>
      </c>
      <c r="K5" s="17">
        <v>70</v>
      </c>
      <c r="L5" s="18">
        <v>65.08</v>
      </c>
      <c r="M5" s="19">
        <f>L5*1.5</f>
        <v>97.62</v>
      </c>
      <c r="N5" s="33">
        <f>J5+K5+M5</f>
        <v>257.62</v>
      </c>
      <c r="O5" s="52">
        <f>F5+I5+J5+K5+M5</f>
        <v>406.07</v>
      </c>
      <c r="P5" s="20">
        <v>69.02</v>
      </c>
      <c r="Q5" s="21">
        <v>64.38</v>
      </c>
      <c r="R5" s="16">
        <f>P5+Q5</f>
        <v>133.39999999999998</v>
      </c>
      <c r="S5" s="22">
        <v>101.55</v>
      </c>
      <c r="T5" s="23">
        <f>S5*1.5</f>
        <v>152.325</v>
      </c>
      <c r="U5" s="55">
        <f>O5+R5+T5</f>
        <v>691.7950000000001</v>
      </c>
      <c r="V5" s="17">
        <v>60</v>
      </c>
      <c r="W5" s="22">
        <v>14.25</v>
      </c>
      <c r="X5" s="25">
        <f>W5*1.5</f>
        <v>21.375</v>
      </c>
      <c r="Y5" s="56">
        <f>U5+V5+X5</f>
        <v>773.1700000000001</v>
      </c>
    </row>
    <row r="6" spans="1:25" ht="12.75">
      <c r="A6" s="12" t="s">
        <v>37</v>
      </c>
      <c r="B6" s="12" t="s">
        <v>53</v>
      </c>
      <c r="C6" s="12" t="s">
        <v>124</v>
      </c>
      <c r="D6" s="34">
        <v>1997</v>
      </c>
      <c r="E6" s="12" t="s">
        <v>96</v>
      </c>
      <c r="F6" s="13">
        <v>35</v>
      </c>
      <c r="G6" s="14">
        <v>46.6</v>
      </c>
      <c r="H6" s="15">
        <v>44.9</v>
      </c>
      <c r="I6" s="16">
        <f>G6+H6</f>
        <v>91.5</v>
      </c>
      <c r="J6" s="13">
        <v>58</v>
      </c>
      <c r="K6" s="17">
        <v>35</v>
      </c>
      <c r="L6" s="18">
        <v>66.69</v>
      </c>
      <c r="M6" s="19">
        <f>L6*1.5</f>
        <v>100.035</v>
      </c>
      <c r="N6" s="33">
        <f>J6+K6+M6</f>
        <v>193.035</v>
      </c>
      <c r="O6" s="52">
        <f>F6+I6+J6+K6+M6</f>
        <v>319.53499999999997</v>
      </c>
      <c r="P6" s="20">
        <v>54.02</v>
      </c>
      <c r="Q6" s="21">
        <v>53.02</v>
      </c>
      <c r="R6" s="16">
        <f>P6+Q6</f>
        <v>107.04</v>
      </c>
      <c r="S6" s="22">
        <v>86.76</v>
      </c>
      <c r="T6" s="23">
        <f>S6*1.5</f>
        <v>130.14000000000001</v>
      </c>
      <c r="U6" s="55">
        <f>O6+R6+T6</f>
        <v>556.715</v>
      </c>
      <c r="V6" s="39"/>
      <c r="W6" s="44"/>
      <c r="X6" s="45"/>
      <c r="Y6" s="46"/>
    </row>
    <row r="7" spans="1:25" ht="12.75">
      <c r="A7" s="12" t="s">
        <v>38</v>
      </c>
      <c r="B7" s="12" t="s">
        <v>54</v>
      </c>
      <c r="C7" s="12" t="s">
        <v>125</v>
      </c>
      <c r="D7" s="34">
        <v>1998</v>
      </c>
      <c r="E7" s="12" t="s">
        <v>10</v>
      </c>
      <c r="F7" s="13">
        <v>85</v>
      </c>
      <c r="G7" s="14">
        <v>44.3</v>
      </c>
      <c r="H7" s="15">
        <v>42.77</v>
      </c>
      <c r="I7" s="16">
        <f>G7+H7</f>
        <v>87.07</v>
      </c>
      <c r="J7" s="13">
        <v>72</v>
      </c>
      <c r="K7" s="17">
        <v>70</v>
      </c>
      <c r="L7" s="18">
        <v>62.9</v>
      </c>
      <c r="M7" s="19">
        <f>L7*1.5</f>
        <v>94.35</v>
      </c>
      <c r="N7" s="33">
        <f>J7+K7+M7</f>
        <v>236.35</v>
      </c>
      <c r="O7" s="52">
        <f>F7+I7+J7+K7+M7</f>
        <v>408.41999999999996</v>
      </c>
      <c r="P7" s="42"/>
      <c r="Q7" s="43"/>
      <c r="R7" s="38"/>
      <c r="S7" s="44"/>
      <c r="T7" s="40"/>
      <c r="U7" s="41">
        <f>O7+R7+T7</f>
        <v>408.41999999999996</v>
      </c>
      <c r="V7" s="17">
        <v>35</v>
      </c>
      <c r="W7" s="22">
        <v>87.98</v>
      </c>
      <c r="X7" s="25">
        <f>W7*1.5</f>
        <v>131.97</v>
      </c>
      <c r="Y7" s="56">
        <f>O7+V7+X7</f>
        <v>575.39</v>
      </c>
    </row>
    <row r="8" spans="1:25" ht="12.75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70"/>
    </row>
    <row r="9" spans="1:25" ht="12.75">
      <c r="A9" s="12" t="s">
        <v>39</v>
      </c>
      <c r="B9" s="12" t="s">
        <v>40</v>
      </c>
      <c r="C9" s="12" t="s">
        <v>23</v>
      </c>
      <c r="D9" s="48">
        <v>1963</v>
      </c>
      <c r="E9" s="12" t="s">
        <v>97</v>
      </c>
      <c r="F9" s="13">
        <v>85</v>
      </c>
      <c r="G9" s="14">
        <v>52.81</v>
      </c>
      <c r="H9" s="15">
        <v>49.86</v>
      </c>
      <c r="I9" s="16">
        <f aca="true" t="shared" si="0" ref="I9:I15">G9+H9</f>
        <v>102.67</v>
      </c>
      <c r="J9" s="13">
        <v>80</v>
      </c>
      <c r="K9" s="17">
        <v>75</v>
      </c>
      <c r="L9" s="18">
        <v>63.66</v>
      </c>
      <c r="M9" s="23">
        <f aca="true" t="shared" si="1" ref="M9:M15">L9*1.5</f>
        <v>95.49</v>
      </c>
      <c r="N9" s="33">
        <f aca="true" t="shared" si="2" ref="N9:N15">J9+K9+M9</f>
        <v>250.49</v>
      </c>
      <c r="O9" s="53">
        <f aca="true" t="shared" si="3" ref="O9:O15">F9+I9+J9+K9+M9</f>
        <v>438.16</v>
      </c>
      <c r="P9" s="20">
        <v>63.38</v>
      </c>
      <c r="Q9" s="21">
        <v>58.09</v>
      </c>
      <c r="R9" s="16">
        <f aca="true" t="shared" si="4" ref="R9:R15">P9+Q9</f>
        <v>121.47</v>
      </c>
      <c r="S9" s="22">
        <v>99.12</v>
      </c>
      <c r="T9" s="23">
        <f aca="true" t="shared" si="5" ref="T9:T15">S9*1.5</f>
        <v>148.68</v>
      </c>
      <c r="U9" s="55">
        <f aca="true" t="shared" si="6" ref="U9:U15">O9+R9+T9</f>
        <v>708.31</v>
      </c>
      <c r="V9" s="17">
        <v>50</v>
      </c>
      <c r="W9" s="22">
        <v>88.88</v>
      </c>
      <c r="X9" s="25">
        <f>W9*1.5</f>
        <v>133.32</v>
      </c>
      <c r="Y9" s="56">
        <f>U9+V9+X9</f>
        <v>891.6299999999999</v>
      </c>
    </row>
    <row r="10" spans="1:25" ht="12.75">
      <c r="A10" s="12" t="s">
        <v>41</v>
      </c>
      <c r="B10" s="12" t="s">
        <v>42</v>
      </c>
      <c r="C10" s="12" t="s">
        <v>23</v>
      </c>
      <c r="D10" s="34">
        <v>1938</v>
      </c>
      <c r="E10" s="12" t="s">
        <v>122</v>
      </c>
      <c r="F10" s="13">
        <v>75</v>
      </c>
      <c r="G10" s="14">
        <v>51.58</v>
      </c>
      <c r="H10" s="15">
        <v>48.06</v>
      </c>
      <c r="I10" s="16">
        <f t="shared" si="0"/>
        <v>99.64</v>
      </c>
      <c r="J10" s="13">
        <v>88</v>
      </c>
      <c r="K10" s="17">
        <v>45</v>
      </c>
      <c r="L10" s="18">
        <v>53.55</v>
      </c>
      <c r="M10" s="23">
        <f t="shared" si="1"/>
        <v>80.32499999999999</v>
      </c>
      <c r="N10" s="33">
        <f t="shared" si="2"/>
        <v>213.325</v>
      </c>
      <c r="O10" s="53">
        <f t="shared" si="3"/>
        <v>387.965</v>
      </c>
      <c r="P10" s="20">
        <v>60.47</v>
      </c>
      <c r="Q10" s="21">
        <v>59.29</v>
      </c>
      <c r="R10" s="16">
        <f t="shared" si="4"/>
        <v>119.75999999999999</v>
      </c>
      <c r="S10" s="22">
        <v>90.65</v>
      </c>
      <c r="T10" s="23">
        <f t="shared" si="5"/>
        <v>135.97500000000002</v>
      </c>
      <c r="U10" s="55">
        <f t="shared" si="6"/>
        <v>643.7</v>
      </c>
      <c r="V10" s="39"/>
      <c r="W10" s="44"/>
      <c r="X10" s="45"/>
      <c r="Y10" s="46"/>
    </row>
    <row r="11" spans="1:25" ht="12.75">
      <c r="A11" s="12" t="s">
        <v>43</v>
      </c>
      <c r="B11" s="12" t="s">
        <v>44</v>
      </c>
      <c r="C11" s="12" t="s">
        <v>23</v>
      </c>
      <c r="D11" s="34">
        <v>1962</v>
      </c>
      <c r="E11" s="12" t="s">
        <v>31</v>
      </c>
      <c r="F11" s="13">
        <v>75</v>
      </c>
      <c r="G11" s="14">
        <v>36.89</v>
      </c>
      <c r="H11" s="15">
        <v>36.71</v>
      </c>
      <c r="I11" s="16">
        <f t="shared" si="0"/>
        <v>73.6</v>
      </c>
      <c r="J11" s="13">
        <v>80</v>
      </c>
      <c r="K11" s="17">
        <v>90</v>
      </c>
      <c r="L11" s="18">
        <v>52.96</v>
      </c>
      <c r="M11" s="23">
        <f t="shared" si="1"/>
        <v>79.44</v>
      </c>
      <c r="N11" s="33">
        <f t="shared" si="2"/>
        <v>249.44</v>
      </c>
      <c r="O11" s="53">
        <f t="shared" si="3"/>
        <v>398.04</v>
      </c>
      <c r="P11" s="20">
        <v>52.74</v>
      </c>
      <c r="Q11" s="21">
        <v>52.07</v>
      </c>
      <c r="R11" s="16">
        <f t="shared" si="4"/>
        <v>104.81</v>
      </c>
      <c r="S11" s="22">
        <v>92.17</v>
      </c>
      <c r="T11" s="23">
        <f t="shared" si="5"/>
        <v>138.255</v>
      </c>
      <c r="U11" s="55">
        <f t="shared" si="6"/>
        <v>641.105</v>
      </c>
      <c r="V11" s="17">
        <v>40</v>
      </c>
      <c r="W11" s="22">
        <v>61.92</v>
      </c>
      <c r="X11" s="25">
        <f>W11*1.5</f>
        <v>92.88</v>
      </c>
      <c r="Y11" s="56">
        <f>U11+V11+X11</f>
        <v>773.985</v>
      </c>
    </row>
    <row r="12" spans="1:25" ht="12.75">
      <c r="A12" s="12" t="s">
        <v>45</v>
      </c>
      <c r="B12" s="12" t="s">
        <v>46</v>
      </c>
      <c r="C12" s="12" t="s">
        <v>23</v>
      </c>
      <c r="D12" s="34">
        <v>1945</v>
      </c>
      <c r="E12" s="12" t="s">
        <v>122</v>
      </c>
      <c r="F12" s="13">
        <v>70</v>
      </c>
      <c r="G12" s="14">
        <v>41.04</v>
      </c>
      <c r="H12" s="15">
        <v>39.74</v>
      </c>
      <c r="I12" s="16">
        <f t="shared" si="0"/>
        <v>80.78</v>
      </c>
      <c r="J12" s="13">
        <v>76</v>
      </c>
      <c r="K12" s="17">
        <v>50</v>
      </c>
      <c r="L12" s="18">
        <v>58.33</v>
      </c>
      <c r="M12" s="23">
        <f t="shared" si="1"/>
        <v>87.495</v>
      </c>
      <c r="N12" s="33">
        <f t="shared" si="2"/>
        <v>213.495</v>
      </c>
      <c r="O12" s="53">
        <f t="shared" si="3"/>
        <v>364.275</v>
      </c>
      <c r="P12" s="20">
        <v>57.02</v>
      </c>
      <c r="Q12" s="21">
        <v>53.24</v>
      </c>
      <c r="R12" s="16">
        <f t="shared" si="4"/>
        <v>110.26</v>
      </c>
      <c r="S12" s="22">
        <v>88.56</v>
      </c>
      <c r="T12" s="23">
        <f t="shared" si="5"/>
        <v>132.84</v>
      </c>
      <c r="U12" s="55">
        <f t="shared" si="6"/>
        <v>607.375</v>
      </c>
      <c r="V12" s="17">
        <v>55</v>
      </c>
      <c r="W12" s="22">
        <v>64.03</v>
      </c>
      <c r="X12" s="25">
        <f>W12*1.5</f>
        <v>96.045</v>
      </c>
      <c r="Y12" s="56">
        <f>U12+V12+X12</f>
        <v>758.42</v>
      </c>
    </row>
    <row r="13" spans="1:25" ht="12.75">
      <c r="A13" s="12" t="s">
        <v>47</v>
      </c>
      <c r="B13" s="12" t="s">
        <v>48</v>
      </c>
      <c r="C13" s="12" t="s">
        <v>23</v>
      </c>
      <c r="D13" s="47">
        <v>1961</v>
      </c>
      <c r="E13" s="12" t="s">
        <v>28</v>
      </c>
      <c r="F13" s="13">
        <v>90</v>
      </c>
      <c r="G13" s="14">
        <v>52.4</v>
      </c>
      <c r="H13" s="15">
        <v>47.17</v>
      </c>
      <c r="I13" s="16">
        <f t="shared" si="0"/>
        <v>99.57</v>
      </c>
      <c r="J13" s="13">
        <v>76</v>
      </c>
      <c r="K13" s="17">
        <v>65</v>
      </c>
      <c r="L13" s="18">
        <v>64.51</v>
      </c>
      <c r="M13" s="23">
        <f t="shared" si="1"/>
        <v>96.76500000000001</v>
      </c>
      <c r="N13" s="33">
        <f t="shared" si="2"/>
        <v>237.76500000000001</v>
      </c>
      <c r="O13" s="53">
        <f t="shared" si="3"/>
        <v>427.33500000000004</v>
      </c>
      <c r="P13" s="20">
        <v>60.75</v>
      </c>
      <c r="Q13" s="21">
        <v>59.93</v>
      </c>
      <c r="R13" s="16">
        <f t="shared" si="4"/>
        <v>120.68</v>
      </c>
      <c r="S13" s="22">
        <v>0</v>
      </c>
      <c r="T13" s="23">
        <f t="shared" si="5"/>
        <v>0</v>
      </c>
      <c r="U13" s="55">
        <f t="shared" si="6"/>
        <v>548.0150000000001</v>
      </c>
      <c r="V13" s="17">
        <v>50</v>
      </c>
      <c r="W13" s="22">
        <v>71.46</v>
      </c>
      <c r="X13" s="25">
        <f>W13*1.5</f>
        <v>107.19</v>
      </c>
      <c r="Y13" s="56">
        <f>U13+V13+X13</f>
        <v>705.2050000000002</v>
      </c>
    </row>
    <row r="14" spans="1:25" ht="12.75">
      <c r="A14" s="12" t="s">
        <v>37</v>
      </c>
      <c r="B14" s="12" t="s">
        <v>49</v>
      </c>
      <c r="C14" s="12" t="s">
        <v>23</v>
      </c>
      <c r="D14" s="47">
        <v>1970</v>
      </c>
      <c r="E14" s="12" t="s">
        <v>96</v>
      </c>
      <c r="F14" s="13">
        <v>60</v>
      </c>
      <c r="G14" s="14">
        <v>45.19</v>
      </c>
      <c r="H14" s="15">
        <v>45.2</v>
      </c>
      <c r="I14" s="16">
        <f t="shared" si="0"/>
        <v>90.39</v>
      </c>
      <c r="J14" s="13">
        <v>80</v>
      </c>
      <c r="K14" s="17">
        <v>50</v>
      </c>
      <c r="L14" s="18">
        <v>70.51</v>
      </c>
      <c r="M14" s="23">
        <f t="shared" si="1"/>
        <v>105.76500000000001</v>
      </c>
      <c r="N14" s="33">
        <f t="shared" si="2"/>
        <v>235.76500000000001</v>
      </c>
      <c r="O14" s="53">
        <f t="shared" si="3"/>
        <v>386.155</v>
      </c>
      <c r="P14" s="20">
        <v>58.37</v>
      </c>
      <c r="Q14" s="21">
        <v>55.28</v>
      </c>
      <c r="R14" s="16">
        <f t="shared" si="4"/>
        <v>113.65</v>
      </c>
      <c r="S14" s="22">
        <v>99.88</v>
      </c>
      <c r="T14" s="23">
        <f t="shared" si="5"/>
        <v>149.82</v>
      </c>
      <c r="U14" s="55">
        <f t="shared" si="6"/>
        <v>649.625</v>
      </c>
      <c r="V14" s="39"/>
      <c r="W14" s="44"/>
      <c r="X14" s="45"/>
      <c r="Y14" s="46"/>
    </row>
    <row r="15" spans="1:25" ht="12.75">
      <c r="A15" s="12" t="s">
        <v>50</v>
      </c>
      <c r="B15" s="12" t="s">
        <v>51</v>
      </c>
      <c r="C15" s="12" t="s">
        <v>23</v>
      </c>
      <c r="D15" s="34">
        <v>1966</v>
      </c>
      <c r="E15" s="12" t="s">
        <v>95</v>
      </c>
      <c r="F15" s="13">
        <v>30</v>
      </c>
      <c r="G15" s="14">
        <v>38.11</v>
      </c>
      <c r="H15" s="15">
        <v>37.81</v>
      </c>
      <c r="I15" s="16">
        <f t="shared" si="0"/>
        <v>75.92</v>
      </c>
      <c r="J15" s="13">
        <v>76</v>
      </c>
      <c r="K15" s="17">
        <v>55</v>
      </c>
      <c r="L15" s="18">
        <v>58.79</v>
      </c>
      <c r="M15" s="23">
        <f t="shared" si="1"/>
        <v>88.185</v>
      </c>
      <c r="N15" s="33">
        <f t="shared" si="2"/>
        <v>219.185</v>
      </c>
      <c r="O15" s="53">
        <f t="shared" si="3"/>
        <v>325.105</v>
      </c>
      <c r="P15" s="20">
        <v>51.66</v>
      </c>
      <c r="Q15" s="21">
        <v>50.38</v>
      </c>
      <c r="R15" s="16">
        <f t="shared" si="4"/>
        <v>102.03999999999999</v>
      </c>
      <c r="S15" s="22">
        <v>85.82</v>
      </c>
      <c r="T15" s="23">
        <f t="shared" si="5"/>
        <v>128.73</v>
      </c>
      <c r="U15" s="55">
        <f t="shared" si="6"/>
        <v>555.875</v>
      </c>
      <c r="V15" s="39"/>
      <c r="W15" s="44"/>
      <c r="X15" s="45"/>
      <c r="Y15" s="46"/>
    </row>
    <row r="16" spans="1:25" ht="12.75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70"/>
    </row>
    <row r="17" spans="1:25" ht="12.75">
      <c r="A17" s="12" t="s">
        <v>50</v>
      </c>
      <c r="B17" s="12" t="s">
        <v>55</v>
      </c>
      <c r="C17" s="12" t="s">
        <v>29</v>
      </c>
      <c r="D17" s="34">
        <v>2000</v>
      </c>
      <c r="E17" s="12" t="s">
        <v>95</v>
      </c>
      <c r="F17" s="13">
        <v>85</v>
      </c>
      <c r="G17" s="14">
        <v>46.44</v>
      </c>
      <c r="H17" s="15">
        <v>42.91</v>
      </c>
      <c r="I17" s="16">
        <f>G17+H17</f>
        <v>89.35</v>
      </c>
      <c r="J17" s="13">
        <v>84</v>
      </c>
      <c r="K17" s="17">
        <v>85</v>
      </c>
      <c r="L17" s="18">
        <v>67.56</v>
      </c>
      <c r="M17" s="23">
        <f>L17*1.5</f>
        <v>101.34</v>
      </c>
      <c r="N17" s="33">
        <f>J17+K17+M17</f>
        <v>270.34000000000003</v>
      </c>
      <c r="O17" s="53">
        <f>F17+I17+J17+K17+M17</f>
        <v>444.69000000000005</v>
      </c>
      <c r="P17" s="20">
        <v>64.54</v>
      </c>
      <c r="Q17" s="21">
        <v>57.54</v>
      </c>
      <c r="R17" s="16">
        <f>P17+Q17</f>
        <v>122.08000000000001</v>
      </c>
      <c r="S17" s="22">
        <v>100.71</v>
      </c>
      <c r="T17" s="23">
        <f>S17*1.5</f>
        <v>151.065</v>
      </c>
      <c r="U17" s="55">
        <f>O17+R17+T17</f>
        <v>717.835</v>
      </c>
      <c r="V17" s="17"/>
      <c r="W17" s="22"/>
      <c r="X17" s="25"/>
      <c r="Y17" s="26"/>
    </row>
    <row r="18" spans="1:25" ht="12.75">
      <c r="A18" s="12" t="s">
        <v>56</v>
      </c>
      <c r="B18" s="12" t="s">
        <v>57</v>
      </c>
      <c r="C18" s="12" t="s">
        <v>29</v>
      </c>
      <c r="D18" s="48">
        <v>2000</v>
      </c>
      <c r="E18" s="12" t="s">
        <v>95</v>
      </c>
      <c r="F18" s="13">
        <v>55</v>
      </c>
      <c r="G18" s="14">
        <v>38.27</v>
      </c>
      <c r="H18" s="15">
        <v>36.73</v>
      </c>
      <c r="I18" s="16">
        <f>G18+H18</f>
        <v>75</v>
      </c>
      <c r="J18" s="13">
        <v>60</v>
      </c>
      <c r="K18" s="17">
        <v>40</v>
      </c>
      <c r="L18" s="18">
        <v>57.23</v>
      </c>
      <c r="M18" s="23">
        <f>L18*1.5</f>
        <v>85.845</v>
      </c>
      <c r="N18" s="33">
        <f>J18+K18+M18</f>
        <v>185.845</v>
      </c>
      <c r="O18" s="53">
        <f>F18+I18+J18+K18+M18</f>
        <v>315.845</v>
      </c>
      <c r="P18" s="20">
        <v>59.85</v>
      </c>
      <c r="Q18" s="21">
        <v>51.65</v>
      </c>
      <c r="R18" s="16">
        <f>P18+Q18</f>
        <v>111.5</v>
      </c>
      <c r="S18" s="22">
        <v>41.18</v>
      </c>
      <c r="T18" s="23">
        <f>S18*1.5</f>
        <v>61.769999999999996</v>
      </c>
      <c r="U18" s="55">
        <f>O18+R18+T18</f>
        <v>489.115</v>
      </c>
      <c r="V18" s="17"/>
      <c r="W18" s="22"/>
      <c r="X18" s="25"/>
      <c r="Y18" s="26"/>
    </row>
    <row r="19" spans="1:25" ht="12.75">
      <c r="A19" s="12" t="s">
        <v>58</v>
      </c>
      <c r="B19" s="12" t="s">
        <v>59</v>
      </c>
      <c r="C19" s="12" t="s">
        <v>29</v>
      </c>
      <c r="D19" s="48">
        <v>2000</v>
      </c>
      <c r="E19" s="12" t="s">
        <v>96</v>
      </c>
      <c r="F19" s="13">
        <v>65</v>
      </c>
      <c r="G19" s="14">
        <v>44.05</v>
      </c>
      <c r="H19" s="15">
        <v>39.94</v>
      </c>
      <c r="I19" s="16">
        <f>G19+H19</f>
        <v>83.99</v>
      </c>
      <c r="J19" s="13">
        <v>80</v>
      </c>
      <c r="K19" s="17">
        <v>50</v>
      </c>
      <c r="L19" s="18">
        <v>61.94</v>
      </c>
      <c r="M19" s="23">
        <f>L19*1.5</f>
        <v>92.91</v>
      </c>
      <c r="N19" s="33">
        <f>J19+K19+M19</f>
        <v>222.91</v>
      </c>
      <c r="O19" s="53">
        <f>F19+I19+J19+K19+M19</f>
        <v>371.9</v>
      </c>
      <c r="P19" s="20">
        <v>56.09</v>
      </c>
      <c r="Q19" s="21">
        <v>52.53</v>
      </c>
      <c r="R19" s="16">
        <f>P19+Q19</f>
        <v>108.62</v>
      </c>
      <c r="S19" s="22">
        <v>88.08</v>
      </c>
      <c r="T19" s="23">
        <f>S19*1.5</f>
        <v>132.12</v>
      </c>
      <c r="U19" s="55">
        <f>O19+R19+T19</f>
        <v>612.64</v>
      </c>
      <c r="V19" s="17"/>
      <c r="W19" s="22"/>
      <c r="X19" s="25"/>
      <c r="Y19" s="26"/>
    </row>
    <row r="20" spans="1:25" ht="12.75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70"/>
    </row>
    <row r="21" spans="1:25" ht="12.75">
      <c r="A21" s="12" t="s">
        <v>60</v>
      </c>
      <c r="B21" s="12" t="s">
        <v>61</v>
      </c>
      <c r="C21" s="12" t="s">
        <v>27</v>
      </c>
      <c r="D21" s="49">
        <v>2001</v>
      </c>
      <c r="E21" s="12" t="s">
        <v>98</v>
      </c>
      <c r="F21" s="13">
        <v>90</v>
      </c>
      <c r="G21" s="14">
        <v>58.74</v>
      </c>
      <c r="H21" s="15">
        <v>56.4</v>
      </c>
      <c r="I21" s="16">
        <f>G21+H21</f>
        <v>115.14</v>
      </c>
      <c r="J21" s="13">
        <v>84</v>
      </c>
      <c r="K21" s="17">
        <v>75</v>
      </c>
      <c r="L21" s="18">
        <v>73.86</v>
      </c>
      <c r="M21" s="23">
        <f>L21*1.5</f>
        <v>110.78999999999999</v>
      </c>
      <c r="N21" s="33">
        <f>J21+K21+M21</f>
        <v>269.78999999999996</v>
      </c>
      <c r="O21" s="53">
        <f>F21+I21+J21+K21+M21</f>
        <v>474.92999999999995</v>
      </c>
      <c r="P21" s="20">
        <v>67.3</v>
      </c>
      <c r="Q21" s="21">
        <v>66.88</v>
      </c>
      <c r="R21" s="16">
        <f>P21+Q21</f>
        <v>134.18</v>
      </c>
      <c r="S21" s="22">
        <v>102.21</v>
      </c>
      <c r="T21" s="23">
        <f>S21*1.5</f>
        <v>153.315</v>
      </c>
      <c r="U21" s="55">
        <f>O21+R21+T21</f>
        <v>762.425</v>
      </c>
      <c r="V21" s="17"/>
      <c r="W21" s="22"/>
      <c r="X21" s="25"/>
      <c r="Y21" s="26"/>
    </row>
    <row r="22" spans="1:25" ht="12.75">
      <c r="A22" s="12" t="s">
        <v>126</v>
      </c>
      <c r="B22" s="12" t="s">
        <v>62</v>
      </c>
      <c r="C22" s="12" t="s">
        <v>27</v>
      </c>
      <c r="D22" s="49"/>
      <c r="E22" s="12" t="s">
        <v>96</v>
      </c>
      <c r="F22" s="13">
        <v>60</v>
      </c>
      <c r="G22" s="14">
        <v>32.4</v>
      </c>
      <c r="H22" s="15">
        <v>32.24</v>
      </c>
      <c r="I22" s="16">
        <f>G22+H22</f>
        <v>64.64</v>
      </c>
      <c r="J22" s="13">
        <v>78</v>
      </c>
      <c r="K22" s="17">
        <v>35</v>
      </c>
      <c r="L22" s="18">
        <v>58.73</v>
      </c>
      <c r="M22" s="23">
        <f>L22*1.5</f>
        <v>88.095</v>
      </c>
      <c r="N22" s="33">
        <f>J22+K22+M22</f>
        <v>201.095</v>
      </c>
      <c r="O22" s="53">
        <f>F22+I22+J22+K22+M22</f>
        <v>325.735</v>
      </c>
      <c r="P22" s="20"/>
      <c r="Q22" s="21"/>
      <c r="R22" s="16"/>
      <c r="S22" s="22"/>
      <c r="T22" s="23"/>
      <c r="U22" s="24"/>
      <c r="V22" s="17"/>
      <c r="W22" s="22"/>
      <c r="X22" s="25"/>
      <c r="Y22" s="26"/>
    </row>
    <row r="23" spans="1:25" ht="12.75">
      <c r="A23" s="89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1"/>
    </row>
    <row r="24" spans="1:25" ht="12.75">
      <c r="A24" s="12" t="s">
        <v>63</v>
      </c>
      <c r="B24" s="12" t="s">
        <v>64</v>
      </c>
      <c r="C24" s="3" t="s">
        <v>94</v>
      </c>
      <c r="D24" s="49">
        <v>2001</v>
      </c>
      <c r="E24" s="12" t="s">
        <v>122</v>
      </c>
      <c r="F24" s="13">
        <v>65</v>
      </c>
      <c r="G24" s="14">
        <v>42.05</v>
      </c>
      <c r="H24" s="15">
        <v>38.91</v>
      </c>
      <c r="I24" s="16">
        <f aca="true" t="shared" si="7" ref="I24:I32">G24+H24</f>
        <v>80.96</v>
      </c>
      <c r="J24" s="13">
        <v>76</v>
      </c>
      <c r="K24" s="17">
        <v>60</v>
      </c>
      <c r="L24" s="18">
        <v>57.8</v>
      </c>
      <c r="M24" s="23">
        <f aca="true" t="shared" si="8" ref="M24:M33">L24*1.5</f>
        <v>86.69999999999999</v>
      </c>
      <c r="N24" s="33">
        <f>J24+K24+M24</f>
        <v>222.7</v>
      </c>
      <c r="O24" s="53">
        <f>F24+I24+J24+K24+M24</f>
        <v>368.65999999999997</v>
      </c>
      <c r="P24" s="20"/>
      <c r="Q24" s="21"/>
      <c r="R24" s="16"/>
      <c r="S24" s="22"/>
      <c r="T24" s="23"/>
      <c r="U24" s="24"/>
      <c r="V24" s="17"/>
      <c r="W24" s="22"/>
      <c r="X24" s="25"/>
      <c r="Y24" s="26"/>
    </row>
    <row r="25" spans="1:25" ht="12.75">
      <c r="A25" s="68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70"/>
    </row>
    <row r="26" spans="1:25" ht="12.75">
      <c r="A26" s="12" t="s">
        <v>65</v>
      </c>
      <c r="B26" s="12" t="s">
        <v>66</v>
      </c>
      <c r="C26" s="12" t="s">
        <v>11</v>
      </c>
      <c r="D26" s="34">
        <v>2003</v>
      </c>
      <c r="E26" s="12" t="s">
        <v>10</v>
      </c>
      <c r="F26" s="35"/>
      <c r="G26" s="36"/>
      <c r="H26" s="37"/>
      <c r="I26" s="38"/>
      <c r="J26" s="13">
        <v>48</v>
      </c>
      <c r="K26" s="17">
        <v>30</v>
      </c>
      <c r="L26" s="18">
        <v>63.92</v>
      </c>
      <c r="M26" s="23">
        <f t="shared" si="8"/>
        <v>95.88</v>
      </c>
      <c r="N26" s="54">
        <f>J26+K26+M26</f>
        <v>173.88</v>
      </c>
      <c r="O26" s="41"/>
      <c r="P26" s="20"/>
      <c r="Q26" s="21"/>
      <c r="R26" s="16"/>
      <c r="S26" s="22"/>
      <c r="T26" s="23"/>
      <c r="U26" s="24"/>
      <c r="V26" s="17"/>
      <c r="W26" s="22"/>
      <c r="X26" s="25"/>
      <c r="Y26" s="26"/>
    </row>
    <row r="27" spans="1:25" ht="12.75">
      <c r="A27" s="12" t="s">
        <v>67</v>
      </c>
      <c r="B27" s="12" t="s">
        <v>68</v>
      </c>
      <c r="C27" s="12" t="s">
        <v>11</v>
      </c>
      <c r="D27" s="34">
        <v>2004</v>
      </c>
      <c r="E27" s="12" t="s">
        <v>10</v>
      </c>
      <c r="F27" s="35"/>
      <c r="G27" s="36"/>
      <c r="H27" s="37"/>
      <c r="I27" s="38"/>
      <c r="J27" s="13">
        <v>44</v>
      </c>
      <c r="K27" s="17">
        <v>20</v>
      </c>
      <c r="L27" s="18">
        <v>49.45</v>
      </c>
      <c r="M27" s="23">
        <f t="shared" si="8"/>
        <v>74.17500000000001</v>
      </c>
      <c r="N27" s="54">
        <f aca="true" t="shared" si="9" ref="N27:N57">J27+K27+M27</f>
        <v>138.175</v>
      </c>
      <c r="O27" s="41"/>
      <c r="P27" s="20"/>
      <c r="Q27" s="21"/>
      <c r="R27" s="16"/>
      <c r="S27" s="22"/>
      <c r="T27" s="23"/>
      <c r="U27" s="24"/>
      <c r="V27" s="17"/>
      <c r="W27" s="22"/>
      <c r="X27" s="25"/>
      <c r="Y27" s="26"/>
    </row>
    <row r="28" spans="1:25" ht="12.75">
      <c r="A28" s="12" t="s">
        <v>69</v>
      </c>
      <c r="B28" s="12" t="s">
        <v>70</v>
      </c>
      <c r="C28" s="12" t="s">
        <v>11</v>
      </c>
      <c r="D28" s="48">
        <v>2004</v>
      </c>
      <c r="E28" s="12" t="s">
        <v>123</v>
      </c>
      <c r="F28" s="13">
        <v>30</v>
      </c>
      <c r="G28" s="14">
        <v>34.49</v>
      </c>
      <c r="H28" s="15">
        <v>35.06</v>
      </c>
      <c r="I28" s="16">
        <f t="shared" si="7"/>
        <v>69.55000000000001</v>
      </c>
      <c r="J28" s="13">
        <v>72</v>
      </c>
      <c r="K28" s="17">
        <v>45</v>
      </c>
      <c r="L28" s="18">
        <v>55.5</v>
      </c>
      <c r="M28" s="23">
        <f t="shared" si="8"/>
        <v>83.25</v>
      </c>
      <c r="N28" s="54">
        <f t="shared" si="9"/>
        <v>200.25</v>
      </c>
      <c r="O28" s="57">
        <f>F28+I28+J28+K28+M28</f>
        <v>299.8</v>
      </c>
      <c r="P28" s="20">
        <v>48.18</v>
      </c>
      <c r="Q28" s="21">
        <v>45.48</v>
      </c>
      <c r="R28" s="16">
        <f>P28+Q28</f>
        <v>93.66</v>
      </c>
      <c r="S28" s="22">
        <v>0</v>
      </c>
      <c r="T28" s="23">
        <f>S28*1.5</f>
        <v>0</v>
      </c>
      <c r="U28" s="55">
        <f>O28+R28+T28</f>
        <v>393.46000000000004</v>
      </c>
      <c r="V28" s="17"/>
      <c r="W28" s="22"/>
      <c r="X28" s="25"/>
      <c r="Y28" s="26"/>
    </row>
    <row r="29" spans="1:25" ht="12.75">
      <c r="A29" s="12" t="s">
        <v>71</v>
      </c>
      <c r="B29" s="12" t="s">
        <v>72</v>
      </c>
      <c r="C29" s="12" t="s">
        <v>11</v>
      </c>
      <c r="D29" s="34">
        <v>2003</v>
      </c>
      <c r="E29" s="12" t="s">
        <v>122</v>
      </c>
      <c r="F29" s="13">
        <v>15</v>
      </c>
      <c r="G29" s="14">
        <v>32.46</v>
      </c>
      <c r="H29" s="15">
        <v>31.57</v>
      </c>
      <c r="I29" s="16">
        <f t="shared" si="7"/>
        <v>64.03</v>
      </c>
      <c r="J29" s="13">
        <v>64</v>
      </c>
      <c r="K29" s="17">
        <v>20</v>
      </c>
      <c r="L29" s="18">
        <v>44.5</v>
      </c>
      <c r="M29" s="23">
        <f t="shared" si="8"/>
        <v>66.75</v>
      </c>
      <c r="N29" s="54">
        <f t="shared" si="9"/>
        <v>150.75</v>
      </c>
      <c r="O29" s="57">
        <f>F29+I29+J29+K29+M29</f>
        <v>229.78</v>
      </c>
      <c r="P29" s="20"/>
      <c r="Q29" s="21"/>
      <c r="R29" s="16"/>
      <c r="S29" s="22"/>
      <c r="T29" s="23"/>
      <c r="U29" s="24"/>
      <c r="V29" s="17"/>
      <c r="W29" s="22"/>
      <c r="X29" s="25"/>
      <c r="Y29" s="26"/>
    </row>
    <row r="30" spans="1:25" ht="12.75">
      <c r="A30" s="12" t="s">
        <v>73</v>
      </c>
      <c r="B30" s="12" t="s">
        <v>74</v>
      </c>
      <c r="C30" s="12" t="s">
        <v>11</v>
      </c>
      <c r="D30" s="34">
        <v>2004</v>
      </c>
      <c r="E30" s="12" t="s">
        <v>10</v>
      </c>
      <c r="F30" s="35"/>
      <c r="G30" s="36"/>
      <c r="H30" s="37"/>
      <c r="I30" s="38"/>
      <c r="J30" s="13">
        <v>14</v>
      </c>
      <c r="K30" s="17">
        <v>15</v>
      </c>
      <c r="L30" s="18">
        <v>45.25</v>
      </c>
      <c r="M30" s="23">
        <f t="shared" si="8"/>
        <v>67.875</v>
      </c>
      <c r="N30" s="54">
        <f t="shared" si="9"/>
        <v>96.875</v>
      </c>
      <c r="O30" s="41"/>
      <c r="P30" s="20"/>
      <c r="Q30" s="21"/>
      <c r="R30" s="16"/>
      <c r="S30" s="22"/>
      <c r="T30" s="23"/>
      <c r="U30" s="24"/>
      <c r="V30" s="17"/>
      <c r="W30" s="22"/>
      <c r="X30" s="25"/>
      <c r="Y30" s="26"/>
    </row>
    <row r="31" spans="1:25" ht="12.75">
      <c r="A31" s="12" t="s">
        <v>75</v>
      </c>
      <c r="B31" s="12" t="s">
        <v>76</v>
      </c>
      <c r="C31" s="12" t="s">
        <v>11</v>
      </c>
      <c r="D31" s="50">
        <v>2003</v>
      </c>
      <c r="E31" s="27" t="s">
        <v>98</v>
      </c>
      <c r="F31" s="13">
        <v>15</v>
      </c>
      <c r="G31" s="14">
        <v>31.16</v>
      </c>
      <c r="H31" s="15">
        <v>30.65</v>
      </c>
      <c r="I31" s="16">
        <f t="shared" si="7"/>
        <v>61.81</v>
      </c>
      <c r="J31" s="13">
        <v>64</v>
      </c>
      <c r="K31" s="17">
        <v>35</v>
      </c>
      <c r="L31" s="18">
        <v>54.7</v>
      </c>
      <c r="M31" s="23">
        <f t="shared" si="8"/>
        <v>82.05000000000001</v>
      </c>
      <c r="N31" s="54">
        <f t="shared" si="9"/>
        <v>181.05</v>
      </c>
      <c r="O31" s="57">
        <f>F31+I31+J31+K31+M31</f>
        <v>257.86</v>
      </c>
      <c r="P31" s="20"/>
      <c r="Q31" s="21"/>
      <c r="R31" s="16"/>
      <c r="S31" s="22"/>
      <c r="T31" s="23"/>
      <c r="U31" s="24"/>
      <c r="V31" s="17"/>
      <c r="W31" s="22"/>
      <c r="X31" s="25"/>
      <c r="Y31" s="26"/>
    </row>
    <row r="32" spans="1:25" ht="12.75">
      <c r="A32" s="12" t="s">
        <v>77</v>
      </c>
      <c r="B32" s="12" t="s">
        <v>78</v>
      </c>
      <c r="C32" s="12" t="s">
        <v>11</v>
      </c>
      <c r="D32" s="48">
        <v>2003</v>
      </c>
      <c r="E32" s="27" t="s">
        <v>98</v>
      </c>
      <c r="F32" s="13">
        <v>75</v>
      </c>
      <c r="G32" s="14">
        <v>43.12</v>
      </c>
      <c r="H32" s="15">
        <v>40.81</v>
      </c>
      <c r="I32" s="16">
        <f t="shared" si="7"/>
        <v>83.93</v>
      </c>
      <c r="J32" s="13">
        <v>84</v>
      </c>
      <c r="K32" s="17">
        <v>75</v>
      </c>
      <c r="L32" s="18">
        <v>67.9</v>
      </c>
      <c r="M32" s="23">
        <f t="shared" si="8"/>
        <v>101.85000000000001</v>
      </c>
      <c r="N32" s="54">
        <f t="shared" si="9"/>
        <v>260.85</v>
      </c>
      <c r="O32" s="57">
        <f>F32+I32+J32+K32+M32</f>
        <v>419.78000000000003</v>
      </c>
      <c r="P32" s="20"/>
      <c r="Q32" s="21"/>
      <c r="R32" s="16"/>
      <c r="S32" s="22"/>
      <c r="T32" s="23"/>
      <c r="U32" s="24"/>
      <c r="V32" s="17"/>
      <c r="W32" s="22"/>
      <c r="X32" s="25"/>
      <c r="Y32" s="26"/>
    </row>
    <row r="33" spans="1:25" ht="12.75">
      <c r="A33" s="12" t="s">
        <v>79</v>
      </c>
      <c r="B33" s="12" t="s">
        <v>80</v>
      </c>
      <c r="C33" s="12" t="s">
        <v>11</v>
      </c>
      <c r="D33" s="48"/>
      <c r="E33" s="27" t="s">
        <v>98</v>
      </c>
      <c r="F33" s="35"/>
      <c r="G33" s="36"/>
      <c r="H33" s="37"/>
      <c r="I33" s="38"/>
      <c r="J33" s="13">
        <v>40</v>
      </c>
      <c r="K33" s="17">
        <v>35</v>
      </c>
      <c r="L33" s="18">
        <v>51.96</v>
      </c>
      <c r="M33" s="23">
        <f t="shared" si="8"/>
        <v>77.94</v>
      </c>
      <c r="N33" s="54">
        <f t="shared" si="9"/>
        <v>152.94</v>
      </c>
      <c r="O33" s="41"/>
      <c r="P33" s="20"/>
      <c r="Q33" s="21"/>
      <c r="R33" s="28"/>
      <c r="S33" s="22"/>
      <c r="T33" s="29"/>
      <c r="U33" s="30"/>
      <c r="V33" s="17"/>
      <c r="W33" s="22"/>
      <c r="X33" s="31"/>
      <c r="Y33" s="32"/>
    </row>
    <row r="34" spans="1:25" ht="12.75">
      <c r="A34" s="86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8"/>
    </row>
    <row r="35" spans="1:25" ht="12.75">
      <c r="A35" s="12" t="s">
        <v>81</v>
      </c>
      <c r="B35" s="12" t="s">
        <v>82</v>
      </c>
      <c r="C35" s="12" t="s">
        <v>26</v>
      </c>
      <c r="D35" s="49">
        <v>2003</v>
      </c>
      <c r="E35" s="12" t="s">
        <v>95</v>
      </c>
      <c r="F35" s="13">
        <v>20</v>
      </c>
      <c r="G35" s="14">
        <v>35.33</v>
      </c>
      <c r="H35" s="15">
        <v>34.2</v>
      </c>
      <c r="I35" s="16">
        <f>G35+H35</f>
        <v>69.53</v>
      </c>
      <c r="J35" s="13">
        <v>60</v>
      </c>
      <c r="K35" s="17">
        <v>50</v>
      </c>
      <c r="L35" s="18">
        <v>45.2</v>
      </c>
      <c r="M35" s="23">
        <f>L35*1.5</f>
        <v>67.80000000000001</v>
      </c>
      <c r="N35" s="54">
        <f t="shared" si="9"/>
        <v>177.8</v>
      </c>
      <c r="O35" s="57">
        <f>F35+I35+J35+K35+M35</f>
        <v>267.33000000000004</v>
      </c>
      <c r="P35" s="20"/>
      <c r="Q35" s="21"/>
      <c r="R35" s="28"/>
      <c r="S35" s="22"/>
      <c r="T35" s="29"/>
      <c r="U35" s="30"/>
      <c r="V35" s="17"/>
      <c r="W35" s="22"/>
      <c r="X35" s="31"/>
      <c r="Y35" s="32"/>
    </row>
    <row r="36" spans="1:25" ht="12.75">
      <c r="A36" s="12" t="s">
        <v>83</v>
      </c>
      <c r="B36" s="12" t="s">
        <v>84</v>
      </c>
      <c r="C36" s="12" t="s">
        <v>26</v>
      </c>
      <c r="D36" s="49">
        <v>2004</v>
      </c>
      <c r="E36" s="12" t="s">
        <v>10</v>
      </c>
      <c r="F36" s="35"/>
      <c r="G36" s="36"/>
      <c r="H36" s="37"/>
      <c r="I36" s="38"/>
      <c r="J36" s="13">
        <v>30</v>
      </c>
      <c r="K36" s="17">
        <v>30</v>
      </c>
      <c r="L36" s="18">
        <v>47.42</v>
      </c>
      <c r="M36" s="23">
        <f>L36*1.5</f>
        <v>71.13</v>
      </c>
      <c r="N36" s="54">
        <f t="shared" si="9"/>
        <v>131.13</v>
      </c>
      <c r="O36" s="41"/>
      <c r="P36" s="20"/>
      <c r="Q36" s="21"/>
      <c r="R36" s="16"/>
      <c r="S36" s="22"/>
      <c r="T36" s="23"/>
      <c r="U36" s="24"/>
      <c r="V36" s="17"/>
      <c r="W36" s="22"/>
      <c r="X36" s="25"/>
      <c r="Y36" s="26"/>
    </row>
    <row r="37" spans="1:25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</row>
    <row r="38" spans="1:25" ht="12.75">
      <c r="A38" s="12" t="s">
        <v>85</v>
      </c>
      <c r="B38" s="12" t="s">
        <v>86</v>
      </c>
      <c r="C38" s="12" t="s">
        <v>12</v>
      </c>
      <c r="D38" s="48"/>
      <c r="E38" s="27" t="s">
        <v>98</v>
      </c>
      <c r="F38" s="35"/>
      <c r="G38" s="36"/>
      <c r="H38" s="37"/>
      <c r="I38" s="38"/>
      <c r="J38" s="13">
        <v>46</v>
      </c>
      <c r="K38" s="17">
        <v>20</v>
      </c>
      <c r="L38" s="18">
        <v>33.45</v>
      </c>
      <c r="M38" s="23">
        <f>L38*1.5</f>
        <v>50.175000000000004</v>
      </c>
      <c r="N38" s="54">
        <f t="shared" si="9"/>
        <v>116.17500000000001</v>
      </c>
      <c r="O38" s="41"/>
      <c r="P38" s="20"/>
      <c r="Q38" s="21"/>
      <c r="R38" s="16"/>
      <c r="S38" s="22"/>
      <c r="T38" s="23"/>
      <c r="U38" s="24"/>
      <c r="V38" s="17"/>
      <c r="W38" s="22"/>
      <c r="X38" s="25"/>
      <c r="Y38" s="26"/>
    </row>
    <row r="39" spans="1:25" ht="12.75">
      <c r="A39" s="12" t="s">
        <v>77</v>
      </c>
      <c r="B39" s="12" t="s">
        <v>87</v>
      </c>
      <c r="C39" s="12" t="s">
        <v>12</v>
      </c>
      <c r="D39" s="48">
        <v>2008</v>
      </c>
      <c r="E39" s="27" t="s">
        <v>98</v>
      </c>
      <c r="F39" s="35"/>
      <c r="G39" s="36"/>
      <c r="H39" s="37"/>
      <c r="I39" s="38"/>
      <c r="J39" s="13">
        <v>46</v>
      </c>
      <c r="K39" s="17">
        <v>45</v>
      </c>
      <c r="L39" s="18">
        <v>37.9</v>
      </c>
      <c r="M39" s="23">
        <f>L39*1.5</f>
        <v>56.849999999999994</v>
      </c>
      <c r="N39" s="54">
        <f t="shared" si="9"/>
        <v>147.85</v>
      </c>
      <c r="O39" s="41"/>
      <c r="P39" s="20"/>
      <c r="Q39" s="21"/>
      <c r="R39" s="16"/>
      <c r="S39" s="22"/>
      <c r="T39" s="23"/>
      <c r="U39" s="24"/>
      <c r="V39" s="17"/>
      <c r="W39" s="22"/>
      <c r="X39" s="25"/>
      <c r="Y39" s="26"/>
    </row>
    <row r="40" spans="1:25" ht="12.75">
      <c r="A40" s="12" t="s">
        <v>88</v>
      </c>
      <c r="B40" s="12" t="s">
        <v>89</v>
      </c>
      <c r="C40" s="12" t="s">
        <v>12</v>
      </c>
      <c r="D40" s="48">
        <v>2005</v>
      </c>
      <c r="E40" s="27" t="s">
        <v>98</v>
      </c>
      <c r="F40" s="13">
        <v>45</v>
      </c>
      <c r="G40" s="14">
        <v>30.46</v>
      </c>
      <c r="H40" s="15">
        <v>29.84</v>
      </c>
      <c r="I40" s="16">
        <f>G40+H40</f>
        <v>60.3</v>
      </c>
      <c r="J40" s="13">
        <v>62</v>
      </c>
      <c r="K40" s="17">
        <v>60</v>
      </c>
      <c r="L40" s="18">
        <v>27</v>
      </c>
      <c r="M40" s="23">
        <f>L40*1.5</f>
        <v>40.5</v>
      </c>
      <c r="N40" s="54">
        <f t="shared" si="9"/>
        <v>162.5</v>
      </c>
      <c r="O40" s="57">
        <f>F40+I40+J40+K40+M40</f>
        <v>267.8</v>
      </c>
      <c r="P40" s="20"/>
      <c r="Q40" s="21"/>
      <c r="R40" s="16"/>
      <c r="S40" s="22"/>
      <c r="T40" s="23"/>
      <c r="U40" s="24"/>
      <c r="V40" s="17"/>
      <c r="W40" s="22"/>
      <c r="X40" s="25"/>
      <c r="Y40" s="26"/>
    </row>
    <row r="41" spans="1:25" ht="12.75">
      <c r="A41" s="12" t="s">
        <v>90</v>
      </c>
      <c r="B41" s="12" t="s">
        <v>91</v>
      </c>
      <c r="C41" s="12" t="s">
        <v>12</v>
      </c>
      <c r="D41" s="34">
        <v>2008</v>
      </c>
      <c r="E41" s="12" t="s">
        <v>10</v>
      </c>
      <c r="F41" s="35"/>
      <c r="G41" s="36"/>
      <c r="H41" s="37"/>
      <c r="I41" s="38"/>
      <c r="J41" s="13">
        <v>8</v>
      </c>
      <c r="K41" s="17">
        <v>15</v>
      </c>
      <c r="L41" s="18">
        <v>40.2</v>
      </c>
      <c r="M41" s="23">
        <f>L41*1.5</f>
        <v>60.300000000000004</v>
      </c>
      <c r="N41" s="54">
        <f t="shared" si="9"/>
        <v>83.30000000000001</v>
      </c>
      <c r="O41" s="41"/>
      <c r="P41" s="20"/>
      <c r="Q41" s="21"/>
      <c r="R41" s="16"/>
      <c r="S41" s="22"/>
      <c r="T41" s="23"/>
      <c r="U41" s="24"/>
      <c r="V41" s="17"/>
      <c r="W41" s="22"/>
      <c r="X41" s="25"/>
      <c r="Y41" s="26"/>
    </row>
    <row r="42" spans="1:25" ht="12.75">
      <c r="A42" s="12" t="s">
        <v>92</v>
      </c>
      <c r="B42" s="12" t="s">
        <v>93</v>
      </c>
      <c r="C42" s="12" t="s">
        <v>12</v>
      </c>
      <c r="D42" s="34"/>
      <c r="E42" s="12" t="s">
        <v>96</v>
      </c>
      <c r="F42" s="35"/>
      <c r="G42" s="36"/>
      <c r="H42" s="37"/>
      <c r="I42" s="38"/>
      <c r="J42" s="13">
        <v>54</v>
      </c>
      <c r="K42" s="17">
        <v>25</v>
      </c>
      <c r="L42" s="18">
        <v>45.25</v>
      </c>
      <c r="M42" s="23">
        <f aca="true" t="shared" si="10" ref="M42:M57">L42*1.5</f>
        <v>67.875</v>
      </c>
      <c r="N42" s="54">
        <f t="shared" si="9"/>
        <v>146.875</v>
      </c>
      <c r="O42" s="41"/>
      <c r="P42" s="20"/>
      <c r="Q42" s="21"/>
      <c r="R42" s="16"/>
      <c r="S42" s="22"/>
      <c r="T42" s="23"/>
      <c r="U42" s="24"/>
      <c r="V42" s="17"/>
      <c r="W42" s="22"/>
      <c r="X42" s="25"/>
      <c r="Y42" s="26"/>
    </row>
    <row r="43" spans="1:25" ht="12.75">
      <c r="A43" s="85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70"/>
    </row>
    <row r="44" spans="1:25" ht="12.75">
      <c r="A44" s="12" t="s">
        <v>90</v>
      </c>
      <c r="B44" s="12" t="s">
        <v>99</v>
      </c>
      <c r="C44" s="12" t="s">
        <v>30</v>
      </c>
      <c r="D44" s="34">
        <v>2005</v>
      </c>
      <c r="E44" s="12" t="s">
        <v>10</v>
      </c>
      <c r="F44" s="35"/>
      <c r="G44" s="36"/>
      <c r="H44" s="37"/>
      <c r="I44" s="38"/>
      <c r="J44" s="13">
        <v>4</v>
      </c>
      <c r="K44" s="17">
        <v>5</v>
      </c>
      <c r="L44" s="18">
        <v>27.2</v>
      </c>
      <c r="M44" s="23">
        <f t="shared" si="10"/>
        <v>40.8</v>
      </c>
      <c r="N44" s="54">
        <f t="shared" si="9"/>
        <v>49.8</v>
      </c>
      <c r="O44" s="41"/>
      <c r="P44" s="20"/>
      <c r="Q44" s="21"/>
      <c r="R44" s="16"/>
      <c r="S44" s="22"/>
      <c r="T44" s="23"/>
      <c r="U44" s="24"/>
      <c r="V44" s="17"/>
      <c r="W44" s="22"/>
      <c r="X44" s="25"/>
      <c r="Y44" s="26"/>
    </row>
    <row r="45" spans="1:25" ht="12.75">
      <c r="A45" s="12" t="s">
        <v>100</v>
      </c>
      <c r="B45" s="12" t="s">
        <v>101</v>
      </c>
      <c r="C45" s="12" t="s">
        <v>30</v>
      </c>
      <c r="D45" s="34">
        <v>2006</v>
      </c>
      <c r="E45" s="12" t="s">
        <v>10</v>
      </c>
      <c r="F45" s="35"/>
      <c r="G45" s="36"/>
      <c r="H45" s="37"/>
      <c r="I45" s="38"/>
      <c r="J45" s="13">
        <v>4</v>
      </c>
      <c r="K45" s="17">
        <v>0</v>
      </c>
      <c r="L45" s="18">
        <v>32.6</v>
      </c>
      <c r="M45" s="23">
        <f t="shared" si="10"/>
        <v>48.900000000000006</v>
      </c>
      <c r="N45" s="54">
        <f t="shared" si="9"/>
        <v>52.900000000000006</v>
      </c>
      <c r="O45" s="41"/>
      <c r="P45" s="20"/>
      <c r="Q45" s="21"/>
      <c r="R45" s="16"/>
      <c r="S45" s="22"/>
      <c r="T45" s="23"/>
      <c r="U45" s="24"/>
      <c r="V45" s="17"/>
      <c r="W45" s="22"/>
      <c r="X45" s="25"/>
      <c r="Y45" s="26"/>
    </row>
    <row r="46" spans="1:25" ht="12.75">
      <c r="A46" s="12" t="s">
        <v>102</v>
      </c>
      <c r="B46" s="12" t="s">
        <v>103</v>
      </c>
      <c r="C46" s="12" t="s">
        <v>30</v>
      </c>
      <c r="D46" s="34">
        <v>2007</v>
      </c>
      <c r="E46" s="12" t="s">
        <v>10</v>
      </c>
      <c r="F46" s="35"/>
      <c r="G46" s="36"/>
      <c r="H46" s="37"/>
      <c r="I46" s="38"/>
      <c r="J46" s="13">
        <v>24</v>
      </c>
      <c r="K46" s="17">
        <v>0</v>
      </c>
      <c r="L46" s="18">
        <v>27.85</v>
      </c>
      <c r="M46" s="23">
        <f t="shared" si="10"/>
        <v>41.775000000000006</v>
      </c>
      <c r="N46" s="54">
        <f t="shared" si="9"/>
        <v>65.775</v>
      </c>
      <c r="O46" s="41"/>
      <c r="P46" s="20"/>
      <c r="Q46" s="21"/>
      <c r="R46" s="16"/>
      <c r="S46" s="22"/>
      <c r="T46" s="23"/>
      <c r="U46" s="24"/>
      <c r="V46" s="17"/>
      <c r="W46" s="22"/>
      <c r="X46" s="25"/>
      <c r="Y46" s="26"/>
    </row>
    <row r="47" spans="1:25" ht="12.75">
      <c r="A47" s="85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70"/>
    </row>
    <row r="48" spans="1:25" ht="12.75">
      <c r="A48" s="12" t="s">
        <v>63</v>
      </c>
      <c r="B48" s="12" t="s">
        <v>104</v>
      </c>
      <c r="C48" s="12" t="s">
        <v>24</v>
      </c>
      <c r="D48" s="34">
        <v>2006</v>
      </c>
      <c r="E48" s="12" t="s">
        <v>119</v>
      </c>
      <c r="F48" s="35"/>
      <c r="G48" s="36"/>
      <c r="H48" s="37"/>
      <c r="I48" s="38"/>
      <c r="J48" s="13">
        <v>10</v>
      </c>
      <c r="K48" s="17">
        <v>5</v>
      </c>
      <c r="L48" s="18">
        <v>36.9</v>
      </c>
      <c r="M48" s="23">
        <f t="shared" si="10"/>
        <v>55.349999999999994</v>
      </c>
      <c r="N48" s="54">
        <f t="shared" si="9"/>
        <v>70.35</v>
      </c>
      <c r="O48" s="24"/>
      <c r="P48" s="20"/>
      <c r="Q48" s="21"/>
      <c r="R48" s="16"/>
      <c r="S48" s="22"/>
      <c r="T48" s="23"/>
      <c r="U48" s="24"/>
      <c r="V48" s="17"/>
      <c r="W48" s="22"/>
      <c r="X48" s="25"/>
      <c r="Y48" s="26"/>
    </row>
    <row r="49" spans="1:25" ht="12.75">
      <c r="A49" s="12" t="s">
        <v>63</v>
      </c>
      <c r="B49" s="12" t="s">
        <v>105</v>
      </c>
      <c r="C49" s="12" t="s">
        <v>24</v>
      </c>
      <c r="D49" s="34">
        <v>2006</v>
      </c>
      <c r="E49" s="12" t="s">
        <v>119</v>
      </c>
      <c r="F49" s="35"/>
      <c r="G49" s="36"/>
      <c r="H49" s="37"/>
      <c r="I49" s="38"/>
      <c r="J49" s="13">
        <v>26</v>
      </c>
      <c r="K49" s="17">
        <v>30</v>
      </c>
      <c r="L49" s="18">
        <v>36.45</v>
      </c>
      <c r="M49" s="23">
        <f t="shared" si="10"/>
        <v>54.675000000000004</v>
      </c>
      <c r="N49" s="54">
        <f t="shared" si="9"/>
        <v>110.67500000000001</v>
      </c>
      <c r="O49" s="24"/>
      <c r="P49" s="20"/>
      <c r="Q49" s="21"/>
      <c r="R49" s="16"/>
      <c r="S49" s="22"/>
      <c r="T49" s="23"/>
      <c r="U49" s="24"/>
      <c r="V49" s="17"/>
      <c r="W49" s="22"/>
      <c r="X49" s="25"/>
      <c r="Y49" s="26"/>
    </row>
    <row r="50" spans="1:25" ht="12.75">
      <c r="A50" s="27" t="s">
        <v>128</v>
      </c>
      <c r="B50" s="27" t="s">
        <v>127</v>
      </c>
      <c r="C50" s="12" t="s">
        <v>24</v>
      </c>
      <c r="D50" s="47"/>
      <c r="E50" s="12" t="s">
        <v>120</v>
      </c>
      <c r="F50" s="35"/>
      <c r="G50" s="36"/>
      <c r="H50" s="37"/>
      <c r="I50" s="38"/>
      <c r="J50" s="13">
        <v>6</v>
      </c>
      <c r="K50" s="17">
        <v>0</v>
      </c>
      <c r="L50" s="18">
        <v>26.01</v>
      </c>
      <c r="M50" s="23">
        <f t="shared" si="10"/>
        <v>39.015</v>
      </c>
      <c r="N50" s="54">
        <f t="shared" si="9"/>
        <v>45.015</v>
      </c>
      <c r="O50" s="24"/>
      <c r="P50" s="20"/>
      <c r="Q50" s="21"/>
      <c r="R50" s="16"/>
      <c r="S50" s="22"/>
      <c r="T50" s="23"/>
      <c r="U50" s="24"/>
      <c r="V50" s="17"/>
      <c r="W50" s="22"/>
      <c r="X50" s="25"/>
      <c r="Y50" s="26"/>
    </row>
    <row r="51" spans="1:25" ht="12.75">
      <c r="A51" s="27" t="s">
        <v>106</v>
      </c>
      <c r="B51" s="27" t="s">
        <v>107</v>
      </c>
      <c r="C51" s="12" t="s">
        <v>24</v>
      </c>
      <c r="D51" s="47">
        <v>2005</v>
      </c>
      <c r="E51" s="12" t="s">
        <v>120</v>
      </c>
      <c r="F51" s="35"/>
      <c r="G51" s="36"/>
      <c r="H51" s="37"/>
      <c r="I51" s="38"/>
      <c r="J51" s="13">
        <v>26</v>
      </c>
      <c r="K51" s="17">
        <v>10</v>
      </c>
      <c r="L51" s="18">
        <v>37.01</v>
      </c>
      <c r="M51" s="23">
        <f t="shared" si="10"/>
        <v>55.515</v>
      </c>
      <c r="N51" s="54">
        <f t="shared" si="9"/>
        <v>91.515</v>
      </c>
      <c r="O51" s="24"/>
      <c r="P51" s="20"/>
      <c r="Q51" s="21"/>
      <c r="R51" s="16"/>
      <c r="S51" s="22"/>
      <c r="T51" s="23"/>
      <c r="U51" s="24"/>
      <c r="V51" s="17"/>
      <c r="W51" s="22"/>
      <c r="X51" s="25"/>
      <c r="Y51" s="26"/>
    </row>
    <row r="52" spans="1:25" ht="12.75">
      <c r="A52" s="27" t="s">
        <v>108</v>
      </c>
      <c r="B52" s="27" t="s">
        <v>109</v>
      </c>
      <c r="C52" s="12" t="s">
        <v>24</v>
      </c>
      <c r="D52" s="47">
        <v>2004</v>
      </c>
      <c r="E52" s="12" t="s">
        <v>120</v>
      </c>
      <c r="F52" s="35"/>
      <c r="G52" s="36"/>
      <c r="H52" s="37"/>
      <c r="I52" s="38"/>
      <c r="J52" s="13">
        <v>16</v>
      </c>
      <c r="K52" s="17">
        <v>5</v>
      </c>
      <c r="L52" s="18">
        <v>0</v>
      </c>
      <c r="M52" s="23">
        <f t="shared" si="10"/>
        <v>0</v>
      </c>
      <c r="N52" s="54">
        <f t="shared" si="9"/>
        <v>21</v>
      </c>
      <c r="O52" s="24"/>
      <c r="P52" s="20"/>
      <c r="Q52" s="21"/>
      <c r="R52" s="16"/>
      <c r="S52" s="22"/>
      <c r="T52" s="23"/>
      <c r="U52" s="24"/>
      <c r="V52" s="17"/>
      <c r="W52" s="22"/>
      <c r="X52" s="25"/>
      <c r="Y52" s="26"/>
    </row>
    <row r="53" spans="1:25" ht="12.75">
      <c r="A53" s="27" t="s">
        <v>110</v>
      </c>
      <c r="B53" s="27" t="s">
        <v>111</v>
      </c>
      <c r="C53" s="12" t="s">
        <v>24</v>
      </c>
      <c r="D53" s="47">
        <v>2002</v>
      </c>
      <c r="E53" s="12" t="s">
        <v>120</v>
      </c>
      <c r="F53" s="35"/>
      <c r="G53" s="36"/>
      <c r="H53" s="37"/>
      <c r="I53" s="38"/>
      <c r="J53" s="13">
        <v>44</v>
      </c>
      <c r="K53" s="17">
        <v>0</v>
      </c>
      <c r="L53" s="18">
        <v>64.5</v>
      </c>
      <c r="M53" s="23">
        <f t="shared" si="10"/>
        <v>96.75</v>
      </c>
      <c r="N53" s="54">
        <f t="shared" si="9"/>
        <v>140.75</v>
      </c>
      <c r="O53" s="24"/>
      <c r="P53" s="20"/>
      <c r="Q53" s="21"/>
      <c r="R53" s="16"/>
      <c r="S53" s="22"/>
      <c r="T53" s="23"/>
      <c r="U53" s="24"/>
      <c r="V53" s="17"/>
      <c r="W53" s="22"/>
      <c r="X53" s="25"/>
      <c r="Y53" s="26"/>
    </row>
    <row r="54" spans="1:25" ht="12.75">
      <c r="A54" s="27" t="s">
        <v>112</v>
      </c>
      <c r="B54" s="27" t="s">
        <v>113</v>
      </c>
      <c r="C54" s="12" t="s">
        <v>24</v>
      </c>
      <c r="D54" s="34"/>
      <c r="E54" s="12" t="s">
        <v>120</v>
      </c>
      <c r="F54" s="35"/>
      <c r="G54" s="36"/>
      <c r="H54" s="37"/>
      <c r="I54" s="38"/>
      <c r="J54" s="13">
        <v>20</v>
      </c>
      <c r="K54" s="17">
        <v>15</v>
      </c>
      <c r="L54" s="18">
        <v>39.73</v>
      </c>
      <c r="M54" s="23">
        <f t="shared" si="10"/>
        <v>59.595</v>
      </c>
      <c r="N54" s="54">
        <f t="shared" si="9"/>
        <v>94.595</v>
      </c>
      <c r="O54" s="24"/>
      <c r="P54" s="20"/>
      <c r="Q54" s="21"/>
      <c r="R54" s="16"/>
      <c r="S54" s="22"/>
      <c r="T54" s="23"/>
      <c r="U54" s="24"/>
      <c r="V54" s="17"/>
      <c r="W54" s="22"/>
      <c r="X54" s="25"/>
      <c r="Y54" s="26"/>
    </row>
    <row r="55" spans="1:25" ht="12.75">
      <c r="A55" s="12" t="s">
        <v>114</v>
      </c>
      <c r="B55" s="12" t="s">
        <v>115</v>
      </c>
      <c r="C55" s="12" t="s">
        <v>24</v>
      </c>
      <c r="D55" s="34"/>
      <c r="E55" s="27" t="s">
        <v>98</v>
      </c>
      <c r="F55" s="35"/>
      <c r="G55" s="36"/>
      <c r="H55" s="37"/>
      <c r="I55" s="38"/>
      <c r="J55" s="13">
        <v>36</v>
      </c>
      <c r="K55" s="17">
        <v>20</v>
      </c>
      <c r="L55" s="18">
        <v>31.3</v>
      </c>
      <c r="M55" s="23">
        <f t="shared" si="10"/>
        <v>46.95</v>
      </c>
      <c r="N55" s="54">
        <f t="shared" si="9"/>
        <v>102.95</v>
      </c>
      <c r="O55" s="24"/>
      <c r="P55" s="20"/>
      <c r="Q55" s="21"/>
      <c r="R55" s="16"/>
      <c r="S55" s="22"/>
      <c r="T55" s="23"/>
      <c r="U55" s="24"/>
      <c r="V55" s="17"/>
      <c r="W55" s="22"/>
      <c r="X55" s="25"/>
      <c r="Y55" s="26"/>
    </row>
    <row r="56" spans="1:25" ht="12.75">
      <c r="A56" s="12" t="s">
        <v>56</v>
      </c>
      <c r="B56" s="12" t="s">
        <v>116</v>
      </c>
      <c r="C56" s="12" t="s">
        <v>24</v>
      </c>
      <c r="D56" s="34"/>
      <c r="E56" s="12" t="s">
        <v>32</v>
      </c>
      <c r="F56" s="35"/>
      <c r="G56" s="36"/>
      <c r="H56" s="37"/>
      <c r="I56" s="38"/>
      <c r="J56" s="13">
        <v>54</v>
      </c>
      <c r="K56" s="17">
        <v>10</v>
      </c>
      <c r="L56" s="18">
        <v>41.55</v>
      </c>
      <c r="M56" s="23">
        <f t="shared" si="10"/>
        <v>62.324999999999996</v>
      </c>
      <c r="N56" s="54">
        <f t="shared" si="9"/>
        <v>126.32499999999999</v>
      </c>
      <c r="O56" s="24"/>
      <c r="P56" s="20"/>
      <c r="Q56" s="21"/>
      <c r="R56" s="16"/>
      <c r="S56" s="22"/>
      <c r="T56" s="23"/>
      <c r="U56" s="24"/>
      <c r="V56" s="17"/>
      <c r="W56" s="22"/>
      <c r="X56" s="25"/>
      <c r="Y56" s="26"/>
    </row>
    <row r="57" spans="1:25" ht="12.75">
      <c r="A57" s="12" t="s">
        <v>117</v>
      </c>
      <c r="B57" s="12" t="s">
        <v>118</v>
      </c>
      <c r="C57" s="12" t="s">
        <v>24</v>
      </c>
      <c r="D57" s="34"/>
      <c r="E57" s="12" t="s">
        <v>96</v>
      </c>
      <c r="F57" s="35"/>
      <c r="G57" s="36"/>
      <c r="H57" s="37"/>
      <c r="I57" s="38"/>
      <c r="J57" s="13">
        <v>66</v>
      </c>
      <c r="K57" s="17">
        <v>15</v>
      </c>
      <c r="L57" s="18">
        <v>40.65</v>
      </c>
      <c r="M57" s="23">
        <f t="shared" si="10"/>
        <v>60.974999999999994</v>
      </c>
      <c r="N57" s="54">
        <f t="shared" si="9"/>
        <v>141.975</v>
      </c>
      <c r="O57" s="24"/>
      <c r="P57" s="20"/>
      <c r="Q57" s="21"/>
      <c r="R57" s="16"/>
      <c r="S57" s="22"/>
      <c r="T57" s="23"/>
      <c r="U57" s="24"/>
      <c r="V57" s="17"/>
      <c r="W57" s="22"/>
      <c r="X57" s="25"/>
      <c r="Y57" s="26"/>
    </row>
    <row r="58" ht="12.75">
      <c r="D58"/>
    </row>
    <row r="59" ht="12.75">
      <c r="D59"/>
    </row>
    <row r="60" spans="4:7" ht="12.75">
      <c r="D60"/>
      <c r="G60" t="s">
        <v>131</v>
      </c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</sheetData>
  <sheetProtection/>
  <mergeCells count="27">
    <mergeCell ref="A8:Y8"/>
    <mergeCell ref="J1:J2"/>
    <mergeCell ref="V1:V2"/>
    <mergeCell ref="A47:Y47"/>
    <mergeCell ref="A43:Y43"/>
    <mergeCell ref="A37:Y37"/>
    <mergeCell ref="A34:Y34"/>
    <mergeCell ref="A25:Y25"/>
    <mergeCell ref="A23:Y23"/>
    <mergeCell ref="A20:Y20"/>
    <mergeCell ref="A16:Y16"/>
    <mergeCell ref="U1:U2"/>
    <mergeCell ref="L1:M1"/>
    <mergeCell ref="Y1:Y2"/>
    <mergeCell ref="S1:T1"/>
    <mergeCell ref="W1:X1"/>
    <mergeCell ref="K1:K2"/>
    <mergeCell ref="O1:O2"/>
    <mergeCell ref="G1:I1"/>
    <mergeCell ref="P1:R1"/>
    <mergeCell ref="B1:B2"/>
    <mergeCell ref="N1:N2"/>
    <mergeCell ref="A1:A2"/>
    <mergeCell ref="C1:C2"/>
    <mergeCell ref="E1:E2"/>
    <mergeCell ref="F1:F2"/>
    <mergeCell ref="D1:D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  <headerFooter alignWithMargins="0">
    <oddHeader>&amp;C1. Landescup SH und MV am 22.05.2017 in Kellinghusen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Bundeswehr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 Maire-Hensge</dc:creator>
  <cp:keywords/>
  <dc:description/>
  <cp:lastModifiedBy>MH</cp:lastModifiedBy>
  <cp:lastPrinted>2017-04-22T17:42:30Z</cp:lastPrinted>
  <dcterms:created xsi:type="dcterms:W3CDTF">1997-01-10T13:46:39Z</dcterms:created>
  <dcterms:modified xsi:type="dcterms:W3CDTF">2017-04-23T10:33:31Z</dcterms:modified>
  <cp:category/>
  <cp:version/>
  <cp:contentType/>
  <cp:contentStatus/>
</cp:coreProperties>
</file>