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7kampf" sheetId="1" r:id="rId1"/>
    <sheet name="7kampf mit NK_Jugend" sheetId="2" r:id="rId2"/>
    <sheet name="Allround" sheetId="3" r:id="rId3"/>
    <sheet name="M2K" sheetId="4" r:id="rId4"/>
  </sheets>
  <definedNames>
    <definedName name="_xlnm.Print_Titles" localSheetId="0">'7kampf'!$1:$4</definedName>
    <definedName name="_xlnm.Print_Titles" localSheetId="1">'7kampf mit NK_Jugend'!$1:$4</definedName>
    <definedName name="_xlnm.Print_Titles" localSheetId="2">'Allround'!$1:$4</definedName>
    <definedName name="_xlnm.Print_Titles" localSheetId="3">'M2K'!$1:$4</definedName>
  </definedNames>
  <calcPr fullCalcOnLoad="1"/>
</workbook>
</file>

<file path=xl/sharedStrings.xml><?xml version="1.0" encoding="utf-8"?>
<sst xmlns="http://schemas.openxmlformats.org/spreadsheetml/2006/main" count="258" uniqueCount="67">
  <si>
    <t>Name</t>
  </si>
  <si>
    <t>Platz</t>
  </si>
  <si>
    <t>1.Qua.</t>
  </si>
  <si>
    <t>2. Qua.</t>
  </si>
  <si>
    <t>3. Qua.</t>
  </si>
  <si>
    <t>Halle</t>
  </si>
  <si>
    <t>Verein</t>
  </si>
  <si>
    <t>VdSA Kellinghusen</t>
  </si>
  <si>
    <t>AC Karden</t>
  </si>
  <si>
    <t>Gesamt</t>
  </si>
  <si>
    <t>mit Streichwert</t>
  </si>
  <si>
    <t xml:space="preserve">4. Qua. </t>
  </si>
  <si>
    <t>ohne Streichwert</t>
  </si>
  <si>
    <t>Köln</t>
  </si>
  <si>
    <t>ASG Ford Köln</t>
  </si>
  <si>
    <t>Nagel, Jens</t>
  </si>
  <si>
    <t>Balles, Otmar</t>
  </si>
  <si>
    <t>Ulrich, Christopher</t>
  </si>
  <si>
    <t>Gleinser, Leander</t>
  </si>
  <si>
    <t>SC Bor. Friedrichsfelde</t>
  </si>
  <si>
    <t>Stein, Ralf</t>
  </si>
  <si>
    <t>Urban, Wolfgang</t>
  </si>
  <si>
    <t>Bruder, Klaus-Jürgen</t>
  </si>
  <si>
    <t>Ebeling, Olaf</t>
  </si>
  <si>
    <t>Maire-Hensge, Heinz</t>
  </si>
  <si>
    <t>Harter, Michael</t>
  </si>
  <si>
    <t>Hasenhütl, Michael</t>
  </si>
  <si>
    <t>Mohr, Manfred</t>
  </si>
  <si>
    <t>Visser, Wiebold</t>
  </si>
  <si>
    <t>Kelterer, Erek</t>
  </si>
  <si>
    <t>Riese, Bernd</t>
  </si>
  <si>
    <t>Saalfeld</t>
  </si>
  <si>
    <t>PZ gesamt</t>
  </si>
  <si>
    <t>PZ geamt</t>
  </si>
  <si>
    <t>Hallescher AV</t>
  </si>
  <si>
    <t>TU Ilmenau</t>
  </si>
  <si>
    <t>AC Koblenz</t>
  </si>
  <si>
    <t>KSFV Bieberach</t>
  </si>
  <si>
    <t>Schönberg, Jan</t>
  </si>
  <si>
    <t>Moring, Tom</t>
  </si>
  <si>
    <t>AV Dreetz</t>
  </si>
  <si>
    <t>Haubenestel, Philipp</t>
  </si>
  <si>
    <t>AV Döbern</t>
  </si>
  <si>
    <t>KAV Haldensleben</t>
  </si>
  <si>
    <t>RV Fuhnetal</t>
  </si>
  <si>
    <t>ACV Ermsleben</t>
  </si>
  <si>
    <t>Anthöfer, Markus</t>
  </si>
  <si>
    <t>AK Iffezheim</t>
  </si>
  <si>
    <t>Bremen - Hemelingen</t>
  </si>
  <si>
    <t>Berk, Florian</t>
  </si>
  <si>
    <t>CC Saalfeld</t>
  </si>
  <si>
    <t>Dimmerling, Gerhard</t>
  </si>
  <si>
    <t>ASV Bingen</t>
  </si>
  <si>
    <t>Klett, Jürgen</t>
  </si>
  <si>
    <t>Karsten, Friedrich</t>
  </si>
  <si>
    <t>Ludwigslust</t>
  </si>
  <si>
    <t>Ergebnis der  Qualifikation zur  Weltmeisterschaft der Herren 2017 - Allround</t>
  </si>
  <si>
    <t>Ergebnis der  Qualifikation zur  Weltmeisterschaft der Herren 2017 - Siebenkampf</t>
  </si>
  <si>
    <t>Wagner, Frank</t>
  </si>
  <si>
    <t>Ergebnis der  Qualifikation zur  Weltmeisterschaft der Herren 2017 - Multi Zweikampf</t>
  </si>
  <si>
    <t>Ergebnis der  Qualifikation zur  Weltmeisterschaft der Herren 2017 - Siebenkampf mit Nationalkader Jugend 2016</t>
  </si>
  <si>
    <t>Sabban, Florian</t>
  </si>
  <si>
    <t>SAV Ludwigslust</t>
  </si>
  <si>
    <t>Pfeiffer, Daniel</t>
  </si>
  <si>
    <t>Cöllen, Vincent</t>
  </si>
  <si>
    <t>Müller, Etienne</t>
  </si>
  <si>
    <t>Lillie, Eyk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</si>
</sst>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  <numFmt numFmtId="166" formatCode="[$€]#,##0.00_);[Red]\([$€]#,##0.00\)"/>
    <numFmt numFmtId="167" formatCode="0.000"/>
    <numFmt numFmtId="168" formatCode="_-* #,##0.000\ _€_-;\-* #,##0.000\ _€_-;_-* &quot;-&quot;???\ _€_-;_-@_-"/>
    <numFmt numFmtId="169" formatCode="#,##0.000_ ;\-#,##0.000\ "/>
    <numFmt numFmtId="170" formatCode="0.0000"/>
    <numFmt numFmtId="171" formatCode="#,##0.00000"/>
  </numFmts>
  <fonts count="74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color indexed="8"/>
      <name val="Arial"/>
      <family val="2"/>
    </font>
    <font>
      <sz val="8"/>
      <name val="MS Sans Serif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i/>
      <sz val="9"/>
      <color indexed="18"/>
      <name val="Arial"/>
      <family val="2"/>
    </font>
    <font>
      <i/>
      <sz val="10"/>
      <color indexed="56"/>
      <name val="Arial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i/>
      <sz val="10"/>
      <color indexed="56"/>
      <name val="Arial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30"/>
      <name val="Calibri"/>
      <family val="2"/>
    </font>
    <font>
      <i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0070C0"/>
      <name val="Calibri"/>
      <family val="2"/>
    </font>
    <font>
      <i/>
      <sz val="9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ck"/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6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61" fillId="27" borderId="0" applyNumberFormat="0" applyBorder="0" applyAlignment="0" applyProtection="0"/>
    <xf numFmtId="0" fontId="6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1" borderId="9" applyNumberFormat="0" applyAlignment="0" applyProtection="0"/>
  </cellStyleXfs>
  <cellXfs count="10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8" fillId="0" borderId="10" xfId="0" applyNumberFormat="1" applyFont="1" applyFill="1" applyBorder="1" applyAlignment="1" applyProtection="1">
      <alignment horizontal="center" shrinkToFit="1"/>
      <protection/>
    </xf>
    <xf numFmtId="0" fontId="12" fillId="0" borderId="0" xfId="0" applyFont="1" applyAlignment="1">
      <alignment/>
    </xf>
    <xf numFmtId="167" fontId="8" fillId="0" borderId="10" xfId="0" applyNumberFormat="1" applyFont="1" applyFill="1" applyBorder="1" applyAlignment="1" applyProtection="1">
      <alignment shrinkToFit="1"/>
      <protection/>
    </xf>
    <xf numFmtId="165" fontId="11" fillId="0" borderId="0" xfId="0" applyNumberFormat="1" applyFont="1" applyFill="1" applyBorder="1" applyAlignment="1" applyProtection="1">
      <alignment horizontal="left" shrinkToFit="1"/>
      <protection/>
    </xf>
    <xf numFmtId="0" fontId="3" fillId="0" borderId="0" xfId="0" applyNumberFormat="1" applyFont="1" applyFill="1" applyBorder="1" applyAlignment="1" applyProtection="1">
      <alignment horizontal="left" shrinkToFit="1"/>
      <protection/>
    </xf>
    <xf numFmtId="167" fontId="8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164" fontId="8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center" shrinkToFit="1"/>
      <protection/>
    </xf>
    <xf numFmtId="165" fontId="10" fillId="0" borderId="0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9" fillId="0" borderId="10" xfId="0" applyNumberFormat="1" applyFont="1" applyFill="1" applyBorder="1" applyAlignment="1" applyProtection="1">
      <alignment horizontal="center" shrinkToFit="1"/>
      <protection/>
    </xf>
    <xf numFmtId="165" fontId="10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3" fillId="0" borderId="0" xfId="0" applyFont="1" applyAlignment="1">
      <alignment shrinkToFit="1"/>
    </xf>
    <xf numFmtId="0" fontId="14" fillId="0" borderId="0" xfId="0" applyFont="1" applyAlignment="1">
      <alignment shrinkToFit="1"/>
    </xf>
    <xf numFmtId="0" fontId="15" fillId="0" borderId="0" xfId="0" applyNumberFormat="1" applyFont="1" applyFill="1" applyBorder="1" applyAlignment="1" applyProtection="1">
      <alignment shrinkToFit="1"/>
      <protection/>
    </xf>
    <xf numFmtId="165" fontId="11" fillId="0" borderId="0" xfId="0" applyNumberFormat="1" applyFont="1" applyFill="1" applyBorder="1" applyAlignment="1" applyProtection="1">
      <alignment horizontal="right" shrinkToFit="1"/>
      <protection/>
    </xf>
    <xf numFmtId="165" fontId="10" fillId="0" borderId="0" xfId="0" applyNumberFormat="1" applyFont="1" applyFill="1" applyBorder="1" applyAlignment="1" applyProtection="1">
      <alignment horizontal="right" shrinkToFit="1"/>
      <protection/>
    </xf>
    <xf numFmtId="0" fontId="16" fillId="0" borderId="0" xfId="0" applyFont="1" applyAlignment="1">
      <alignment shrinkToFit="1"/>
    </xf>
    <xf numFmtId="0" fontId="17" fillId="0" borderId="0" xfId="0" applyFont="1" applyAlignment="1">
      <alignment shrinkToFit="1"/>
    </xf>
    <xf numFmtId="0" fontId="18" fillId="0" borderId="0" xfId="0" applyNumberFormat="1" applyFont="1" applyFill="1" applyBorder="1" applyAlignment="1" applyProtection="1">
      <alignment shrinkToFit="1"/>
      <protection/>
    </xf>
    <xf numFmtId="167" fontId="8" fillId="0" borderId="10" xfId="0" applyNumberFormat="1" applyFont="1" applyFill="1" applyBorder="1" applyAlignment="1" applyProtection="1">
      <alignment horizontal="center" shrinkToFit="1"/>
      <protection/>
    </xf>
    <xf numFmtId="165" fontId="14" fillId="32" borderId="11" xfId="0" applyNumberFormat="1" applyFont="1" applyFill="1" applyBorder="1" applyAlignment="1" applyProtection="1">
      <alignment shrinkToFit="1"/>
      <protection/>
    </xf>
    <xf numFmtId="0" fontId="14" fillId="32" borderId="12" xfId="0" applyNumberFormat="1" applyFont="1" applyFill="1" applyBorder="1" applyAlignment="1" applyProtection="1">
      <alignment shrinkToFit="1"/>
      <protection/>
    </xf>
    <xf numFmtId="3" fontId="14" fillId="32" borderId="13" xfId="0" applyNumberFormat="1" applyFont="1" applyFill="1" applyBorder="1" applyAlignment="1" applyProtection="1">
      <alignment horizontal="center" shrinkToFit="1"/>
      <protection/>
    </xf>
    <xf numFmtId="0" fontId="9" fillId="33" borderId="10" xfId="0" applyNumberFormat="1" applyFont="1" applyFill="1" applyBorder="1" applyAlignment="1" applyProtection="1">
      <alignment horizontal="center" shrinkToFit="1"/>
      <protection/>
    </xf>
    <xf numFmtId="164" fontId="8" fillId="33" borderId="10" xfId="0" applyNumberFormat="1" applyFont="1" applyFill="1" applyBorder="1" applyAlignment="1" applyProtection="1">
      <alignment shrinkToFit="1"/>
      <protection/>
    </xf>
    <xf numFmtId="164" fontId="8" fillId="0" borderId="10" xfId="0" applyNumberFormat="1" applyFont="1" applyBorder="1" applyAlignment="1" quotePrefix="1">
      <alignment/>
    </xf>
    <xf numFmtId="0" fontId="28" fillId="0" borderId="0" xfId="0" applyNumberFormat="1" applyFont="1" applyFill="1" applyBorder="1" applyAlignment="1" applyProtection="1">
      <alignment horizontal="left" shrinkToFit="1"/>
      <protection/>
    </xf>
    <xf numFmtId="165" fontId="25" fillId="0" borderId="10" xfId="0" applyNumberFormat="1" applyFont="1" applyFill="1" applyBorder="1" applyAlignment="1" applyProtection="1">
      <alignment horizontal="center" shrinkToFit="1"/>
      <protection/>
    </xf>
    <xf numFmtId="165" fontId="25" fillId="0" borderId="0" xfId="0" applyNumberFormat="1" applyFont="1" applyFill="1" applyBorder="1" applyAlignment="1" applyProtection="1">
      <alignment shrinkToFit="1"/>
      <protection/>
    </xf>
    <xf numFmtId="165" fontId="29" fillId="0" borderId="0" xfId="0" applyNumberFormat="1" applyFont="1" applyFill="1" applyBorder="1" applyAlignment="1" applyProtection="1">
      <alignment horizontal="right" shrinkToFit="1"/>
      <protection/>
    </xf>
    <xf numFmtId="165" fontId="25" fillId="0" borderId="0" xfId="0" applyNumberFormat="1" applyFont="1" applyFill="1" applyBorder="1" applyAlignment="1" applyProtection="1">
      <alignment horizontal="right" shrinkToFit="1"/>
      <protection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NumberFormat="1" applyFont="1" applyFill="1" applyBorder="1" applyAlignment="1" applyProtection="1">
      <alignment/>
      <protection/>
    </xf>
    <xf numFmtId="164" fontId="8" fillId="34" borderId="10" xfId="0" applyNumberFormat="1" applyFont="1" applyFill="1" applyBorder="1" applyAlignment="1" applyProtection="1">
      <alignment horizontal="center" shrinkToFit="1"/>
      <protection/>
    </xf>
    <xf numFmtId="0" fontId="9" fillId="34" borderId="10" xfId="0" applyNumberFormat="1" applyFont="1" applyFill="1" applyBorder="1" applyAlignment="1" applyProtection="1">
      <alignment horizontal="center" shrinkToFit="1"/>
      <protection/>
    </xf>
    <xf numFmtId="165" fontId="25" fillId="34" borderId="10" xfId="0" applyNumberFormat="1" applyFont="1" applyFill="1" applyBorder="1" applyAlignment="1" applyProtection="1">
      <alignment horizontal="center" shrinkToFit="1"/>
      <protection/>
    </xf>
    <xf numFmtId="167" fontId="19" fillId="35" borderId="10" xfId="0" applyNumberFormat="1" applyFont="1" applyFill="1" applyBorder="1" applyAlignment="1">
      <alignment/>
    </xf>
    <xf numFmtId="164" fontId="8" fillId="34" borderId="10" xfId="0" applyNumberFormat="1" applyFont="1" applyFill="1" applyBorder="1" applyAlignment="1" applyProtection="1">
      <alignment shrinkToFit="1"/>
      <protection/>
    </xf>
    <xf numFmtId="165" fontId="10" fillId="34" borderId="10" xfId="0" applyNumberFormat="1" applyFont="1" applyFill="1" applyBorder="1" applyAlignment="1" applyProtection="1">
      <alignment horizontal="center" shrinkToFit="1"/>
      <protection/>
    </xf>
    <xf numFmtId="0" fontId="33" fillId="0" borderId="0" xfId="0" applyFont="1" applyAlignment="1">
      <alignment shrinkToFit="1"/>
    </xf>
    <xf numFmtId="0" fontId="34" fillId="0" borderId="0" xfId="0" applyFont="1" applyAlignment="1">
      <alignment shrinkToFit="1"/>
    </xf>
    <xf numFmtId="0" fontId="26" fillId="32" borderId="14" xfId="0" applyNumberFormat="1" applyFont="1" applyFill="1" applyBorder="1" applyAlignment="1" applyProtection="1">
      <alignment shrinkToFit="1"/>
      <protection/>
    </xf>
    <xf numFmtId="0" fontId="35" fillId="0" borderId="0" xfId="0" applyNumberFormat="1" applyFont="1" applyFill="1" applyBorder="1" applyAlignment="1" applyProtection="1">
      <alignment shrinkToFit="1"/>
      <protection/>
    </xf>
    <xf numFmtId="164" fontId="19" fillId="35" borderId="10" xfId="41" applyNumberFormat="1" applyFont="1" applyFill="1" applyBorder="1" applyAlignment="1">
      <alignment horizontal="right" shrinkToFit="1"/>
    </xf>
    <xf numFmtId="0" fontId="26" fillId="32" borderId="12" xfId="0" applyNumberFormat="1" applyFont="1" applyFill="1" applyBorder="1" applyAlignment="1" applyProtection="1">
      <alignment horizontal="center" shrinkToFit="1"/>
      <protection/>
    </xf>
    <xf numFmtId="0" fontId="9" fillId="4" borderId="15" xfId="0" applyNumberFormat="1" applyFont="1" applyFill="1" applyBorder="1" applyAlignment="1" applyProtection="1">
      <alignment horizontal="center" shrinkToFit="1"/>
      <protection/>
    </xf>
    <xf numFmtId="0" fontId="22" fillId="4" borderId="16" xfId="0" applyNumberFormat="1" applyFont="1" applyFill="1" applyBorder="1" applyAlignment="1" applyProtection="1">
      <alignment horizontal="center" shrinkToFit="1"/>
      <protection/>
    </xf>
    <xf numFmtId="1" fontId="23" fillId="4" borderId="13" xfId="0" applyNumberFormat="1" applyFont="1" applyFill="1" applyBorder="1" applyAlignment="1" applyProtection="1">
      <alignment horizontal="center" shrinkToFit="1"/>
      <protection/>
    </xf>
    <xf numFmtId="0" fontId="24" fillId="4" borderId="17" xfId="0" applyNumberFormat="1" applyFont="1" applyFill="1" applyBorder="1" applyAlignment="1" applyProtection="1">
      <alignment horizontal="center" shrinkToFit="1"/>
      <protection/>
    </xf>
    <xf numFmtId="0" fontId="21" fillId="4" borderId="18" xfId="0" applyNumberFormat="1" applyFont="1" applyFill="1" applyBorder="1" applyAlignment="1" applyProtection="1">
      <alignment shrinkToFit="1"/>
      <protection/>
    </xf>
    <xf numFmtId="0" fontId="71" fillId="0" borderId="10" xfId="0" applyFont="1" applyFill="1" applyBorder="1" applyAlignment="1" applyProtection="1">
      <alignment vertical="center" wrapText="1"/>
      <protection/>
    </xf>
    <xf numFmtId="167" fontId="71" fillId="0" borderId="10" xfId="0" applyNumberFormat="1" applyFont="1" applyFill="1" applyBorder="1" applyAlignment="1" applyProtection="1">
      <alignment horizontal="right" vertical="center" wrapText="1"/>
      <protection/>
    </xf>
    <xf numFmtId="164" fontId="71" fillId="0" borderId="10" xfId="0" applyNumberFormat="1" applyFont="1" applyFill="1" applyBorder="1" applyAlignment="1" applyProtection="1">
      <alignment horizontal="right" vertical="center" wrapText="1"/>
      <protection/>
    </xf>
    <xf numFmtId="167" fontId="19" fillId="0" borderId="10" xfId="0" applyNumberFormat="1" applyFont="1" applyFill="1" applyBorder="1" applyAlignment="1" applyProtection="1">
      <alignment horizontal="right" wrapText="1"/>
      <protection/>
    </xf>
    <xf numFmtId="171" fontId="25" fillId="0" borderId="10" xfId="0" applyNumberFormat="1" applyFont="1" applyFill="1" applyBorder="1" applyAlignment="1" applyProtection="1">
      <alignment shrinkToFit="1"/>
      <protection/>
    </xf>
    <xf numFmtId="171" fontId="25" fillId="34" borderId="10" xfId="0" applyNumberFormat="1" applyFont="1" applyFill="1" applyBorder="1" applyAlignment="1" applyProtection="1">
      <alignment shrinkToFit="1"/>
      <protection/>
    </xf>
    <xf numFmtId="171" fontId="25" fillId="33" borderId="10" xfId="0" applyNumberFormat="1" applyFont="1" applyFill="1" applyBorder="1" applyAlignment="1" applyProtection="1">
      <alignment horizontal="right" shrinkToFit="1"/>
      <protection/>
    </xf>
    <xf numFmtId="171" fontId="26" fillId="32" borderId="10" xfId="0" applyNumberFormat="1" applyFont="1" applyFill="1" applyBorder="1" applyAlignment="1" applyProtection="1">
      <alignment shrinkToFit="1"/>
      <protection/>
    </xf>
    <xf numFmtId="171" fontId="27" fillId="4" borderId="10" xfId="0" applyNumberFormat="1" applyFont="1" applyFill="1" applyBorder="1" applyAlignment="1" applyProtection="1">
      <alignment shrinkToFit="1"/>
      <protection/>
    </xf>
    <xf numFmtId="171" fontId="26" fillId="32" borderId="19" xfId="0" applyNumberFormat="1" applyFont="1" applyFill="1" applyBorder="1" applyAlignment="1" applyProtection="1">
      <alignment shrinkToFit="1"/>
      <protection/>
    </xf>
    <xf numFmtId="164" fontId="8" fillId="0" borderId="10" xfId="0" applyNumberFormat="1" applyFont="1" applyFill="1" applyBorder="1" applyAlignment="1" applyProtection="1">
      <alignment shrinkToFit="1"/>
      <protection/>
    </xf>
    <xf numFmtId="171" fontId="25" fillId="0" borderId="10" xfId="0" applyNumberFormat="1" applyFont="1" applyFill="1" applyBorder="1" applyAlignment="1" applyProtection="1">
      <alignment horizontal="right" shrinkToFit="1"/>
      <protection/>
    </xf>
    <xf numFmtId="164" fontId="8" fillId="36" borderId="10" xfId="0" applyNumberFormat="1" applyFont="1" applyFill="1" applyBorder="1" applyAlignment="1" applyProtection="1">
      <alignment horizontal="center" shrinkToFit="1"/>
      <protection/>
    </xf>
    <xf numFmtId="0" fontId="9" fillId="36" borderId="10" xfId="0" applyNumberFormat="1" applyFont="1" applyFill="1" applyBorder="1" applyAlignment="1" applyProtection="1">
      <alignment horizontal="center" shrinkToFit="1"/>
      <protection/>
    </xf>
    <xf numFmtId="165" fontId="25" fillId="36" borderId="10" xfId="0" applyNumberFormat="1" applyFont="1" applyFill="1" applyBorder="1" applyAlignment="1" applyProtection="1">
      <alignment horizontal="right" shrinkToFit="1"/>
      <protection/>
    </xf>
    <xf numFmtId="165" fontId="10" fillId="36" borderId="10" xfId="0" applyNumberFormat="1" applyFont="1" applyFill="1" applyBorder="1" applyAlignment="1" applyProtection="1">
      <alignment horizontal="right" shrinkToFit="1"/>
      <protection/>
    </xf>
    <xf numFmtId="0" fontId="9" fillId="4" borderId="11" xfId="0" applyNumberFormat="1" applyFont="1" applyFill="1" applyBorder="1" applyAlignment="1" applyProtection="1">
      <alignment horizontal="center" shrinkToFit="1"/>
      <protection/>
    </xf>
    <xf numFmtId="0" fontId="30" fillId="4" borderId="12" xfId="0" applyNumberFormat="1" applyFont="1" applyFill="1" applyBorder="1" applyAlignment="1" applyProtection="1">
      <alignment shrinkToFit="1"/>
      <protection/>
    </xf>
    <xf numFmtId="0" fontId="22" fillId="4" borderId="14" xfId="0" applyNumberFormat="1" applyFont="1" applyFill="1" applyBorder="1" applyAlignment="1" applyProtection="1">
      <alignment horizontal="center" shrinkToFit="1"/>
      <protection/>
    </xf>
    <xf numFmtId="0" fontId="24" fillId="4" borderId="19" xfId="0" applyNumberFormat="1" applyFont="1" applyFill="1" applyBorder="1" applyAlignment="1" applyProtection="1">
      <alignment horizontal="center" shrinkToFit="1"/>
      <protection/>
    </xf>
    <xf numFmtId="0" fontId="30" fillId="4" borderId="12" xfId="0" applyNumberFormat="1" applyFont="1" applyFill="1" applyBorder="1" applyAlignment="1" applyProtection="1">
      <alignment horizontal="center" shrinkToFit="1"/>
      <protection/>
    </xf>
    <xf numFmtId="164" fontId="8" fillId="36" borderId="10" xfId="0" applyNumberFormat="1" applyFont="1" applyFill="1" applyBorder="1" applyAlignment="1" applyProtection="1">
      <alignment shrinkToFit="1"/>
      <protection/>
    </xf>
    <xf numFmtId="171" fontId="25" fillId="36" borderId="10" xfId="0" applyNumberFormat="1" applyFont="1" applyFill="1" applyBorder="1" applyAlignment="1" applyProtection="1">
      <alignment horizontal="right" shrinkToFit="1"/>
      <protection/>
    </xf>
    <xf numFmtId="0" fontId="71" fillId="0" borderId="10" xfId="0" applyFont="1" applyFill="1" applyBorder="1" applyAlignment="1" applyProtection="1">
      <alignment vertical="center" wrapText="1"/>
      <protection/>
    </xf>
    <xf numFmtId="167" fontId="19" fillId="37" borderId="10" xfId="0" applyNumberFormat="1" applyFont="1" applyFill="1" applyBorder="1" applyAlignment="1">
      <alignment/>
    </xf>
    <xf numFmtId="0" fontId="9" fillId="38" borderId="10" xfId="0" applyNumberFormat="1" applyFont="1" applyFill="1" applyBorder="1" applyAlignment="1" applyProtection="1">
      <alignment horizontal="center" shrinkToFit="1"/>
      <protection/>
    </xf>
    <xf numFmtId="171" fontId="25" fillId="38" borderId="10" xfId="0" applyNumberFormat="1" applyFont="1" applyFill="1" applyBorder="1" applyAlignment="1" applyProtection="1">
      <alignment shrinkToFit="1"/>
      <protection/>
    </xf>
    <xf numFmtId="164" fontId="19" fillId="37" borderId="10" xfId="41" applyNumberFormat="1" applyFont="1" applyFill="1" applyBorder="1" applyAlignment="1">
      <alignment horizontal="right" shrinkToFit="1"/>
    </xf>
    <xf numFmtId="164" fontId="8" fillId="38" borderId="10" xfId="41" applyNumberFormat="1" applyFont="1" applyFill="1" applyBorder="1" applyAlignment="1" applyProtection="1">
      <alignment horizontal="right" shrinkToFit="1"/>
      <protection/>
    </xf>
    <xf numFmtId="164" fontId="8" fillId="38" borderId="10" xfId="0" applyNumberFormat="1" applyFont="1" applyFill="1" applyBorder="1" applyAlignment="1" applyProtection="1">
      <alignment shrinkToFit="1"/>
      <protection/>
    </xf>
    <xf numFmtId="171" fontId="25" fillId="39" borderId="10" xfId="0" applyNumberFormat="1" applyFont="1" applyFill="1" applyBorder="1" applyAlignment="1" applyProtection="1">
      <alignment shrinkToFit="1"/>
      <protection/>
    </xf>
    <xf numFmtId="0" fontId="72" fillId="0" borderId="10" xfId="0" applyFont="1" applyFill="1" applyBorder="1" applyAlignment="1" applyProtection="1">
      <alignment vertical="center" wrapText="1"/>
      <protection/>
    </xf>
    <xf numFmtId="167" fontId="72" fillId="0" borderId="10" xfId="0" applyNumberFormat="1" applyFont="1" applyFill="1" applyBorder="1" applyAlignment="1" applyProtection="1">
      <alignment horizontal="right" vertical="center" wrapText="1"/>
      <protection/>
    </xf>
    <xf numFmtId="167" fontId="73" fillId="40" borderId="10" xfId="0" applyNumberFormat="1" applyFont="1" applyFill="1" applyBorder="1" applyAlignment="1">
      <alignment/>
    </xf>
    <xf numFmtId="164" fontId="73" fillId="0" borderId="10" xfId="0" applyNumberFormat="1" applyFont="1" applyFill="1" applyBorder="1" applyAlignment="1" applyProtection="1">
      <alignment shrinkToFit="1"/>
      <protection/>
    </xf>
    <xf numFmtId="164" fontId="73" fillId="36" borderId="10" xfId="0" applyNumberFormat="1" applyFont="1" applyFill="1" applyBorder="1" applyAlignment="1" applyProtection="1">
      <alignment shrinkToFit="1"/>
      <protection/>
    </xf>
    <xf numFmtId="165" fontId="11" fillId="0" borderId="0" xfId="0" applyNumberFormat="1" applyFont="1" applyFill="1" applyBorder="1" applyAlignment="1" applyProtection="1">
      <alignment horizontal="left" shrinkToFit="1"/>
      <protection/>
    </xf>
    <xf numFmtId="0" fontId="14" fillId="32" borderId="20" xfId="0" applyNumberFormat="1" applyFont="1" applyFill="1" applyBorder="1" applyAlignment="1" applyProtection="1">
      <alignment horizontal="center" shrinkToFit="1"/>
      <protection/>
    </xf>
    <xf numFmtId="0" fontId="0" fillId="0" borderId="21" xfId="0" applyBorder="1" applyAlignment="1">
      <alignment horizontal="center" shrinkToFit="1"/>
    </xf>
    <xf numFmtId="0" fontId="14" fillId="4" borderId="20" xfId="0" applyNumberFormat="1" applyFont="1" applyFill="1" applyBorder="1" applyAlignment="1" applyProtection="1">
      <alignment horizontal="center" shrinkToFit="1"/>
      <protection/>
    </xf>
    <xf numFmtId="0" fontId="14" fillId="4" borderId="21" xfId="0" applyNumberFormat="1" applyFont="1" applyFill="1" applyBorder="1" applyAlignment="1" applyProtection="1">
      <alignment horizontal="center" shrinkToFit="1"/>
      <protection/>
    </xf>
    <xf numFmtId="0" fontId="14" fillId="4" borderId="22" xfId="0" applyNumberFormat="1" applyFont="1" applyFill="1" applyBorder="1" applyAlignment="1" applyProtection="1">
      <alignment horizontal="center" shrinkToFit="1"/>
      <protection/>
    </xf>
    <xf numFmtId="0" fontId="0" fillId="0" borderId="23" xfId="0" applyFont="1" applyBorder="1" applyAlignment="1">
      <alignment horizontal="center" shrinkToFit="1"/>
    </xf>
    <xf numFmtId="0" fontId="14" fillId="4" borderId="23" xfId="0" applyNumberFormat="1" applyFont="1" applyFill="1" applyBorder="1" applyAlignment="1" applyProtection="1">
      <alignment horizontal="center" shrinkToFit="1"/>
      <protection/>
    </xf>
    <xf numFmtId="0" fontId="0" fillId="0" borderId="21" xfId="0" applyFont="1" applyBorder="1" applyAlignment="1">
      <alignment horizontal="center" shrinkToFi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1666875</xdr:colOff>
      <xdr:row>25</xdr:row>
      <xdr:rowOff>114300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1666875" y="624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790575</xdr:colOff>
      <xdr:row>16</xdr:row>
      <xdr:rowOff>209550</xdr:rowOff>
    </xdr:from>
    <xdr:ext cx="76200" cy="285750"/>
    <xdr:sp fLocksText="0">
      <xdr:nvSpPr>
        <xdr:cNvPr id="2" name="Text Box 1"/>
        <xdr:cNvSpPr txBox="1">
          <a:spLocks noChangeArrowheads="1"/>
        </xdr:cNvSpPr>
      </xdr:nvSpPr>
      <xdr:spPr>
        <a:xfrm>
          <a:off x="2600325" y="41148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1666875</xdr:colOff>
      <xdr:row>28</xdr:row>
      <xdr:rowOff>114300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1666875" y="699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790575</xdr:colOff>
      <xdr:row>17</xdr:row>
      <xdr:rowOff>209550</xdr:rowOff>
    </xdr:from>
    <xdr:ext cx="76200" cy="285750"/>
    <xdr:sp fLocksText="0">
      <xdr:nvSpPr>
        <xdr:cNvPr id="2" name="Text Box 1"/>
        <xdr:cNvSpPr txBox="1">
          <a:spLocks noChangeArrowheads="1"/>
        </xdr:cNvSpPr>
      </xdr:nvSpPr>
      <xdr:spPr>
        <a:xfrm>
          <a:off x="2600325" y="43624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523875</xdr:colOff>
      <xdr:row>11</xdr:row>
      <xdr:rowOff>161925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7200900" y="282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457200</xdr:colOff>
      <xdr:row>10</xdr:row>
      <xdr:rowOff>0</xdr:rowOff>
    </xdr:from>
    <xdr:ext cx="762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4886325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tabSelected="1" zoomScalePageLayoutView="0" workbookViewId="0" topLeftCell="A4">
      <selection activeCell="B12" sqref="B12"/>
    </sheetView>
  </sheetViews>
  <sheetFormatPr defaultColWidth="10.00390625" defaultRowHeight="12.75"/>
  <cols>
    <col min="1" max="1" width="27.140625" style="18" customWidth="1"/>
    <col min="2" max="2" width="25.421875" style="18" customWidth="1"/>
    <col min="3" max="3" width="8.7109375" style="10" customWidth="1"/>
    <col min="4" max="4" width="4.140625" style="13" customWidth="1"/>
    <col min="5" max="5" width="8.57421875" style="14" customWidth="1"/>
    <col min="6" max="6" width="8.7109375" style="12" customWidth="1"/>
    <col min="7" max="7" width="4.140625" style="13" customWidth="1"/>
    <col min="8" max="8" width="8.7109375" style="14" customWidth="1"/>
    <col min="9" max="9" width="8.7109375" style="12" customWidth="1"/>
    <col min="10" max="10" width="3.8515625" style="13" customWidth="1"/>
    <col min="11" max="11" width="8.00390625" style="14" bestFit="1" customWidth="1"/>
    <col min="12" max="12" width="8.7109375" style="12" customWidth="1"/>
    <col min="13" max="13" width="3.8515625" style="13" customWidth="1"/>
    <col min="14" max="14" width="8.00390625" style="23" bestFit="1" customWidth="1"/>
    <col min="15" max="15" width="5.8515625" style="21" customWidth="1"/>
    <col min="16" max="16" width="9.7109375" style="26" customWidth="1"/>
    <col min="17" max="17" width="6.140625" style="26" customWidth="1"/>
    <col min="18" max="18" width="10.7109375" style="1" customWidth="1"/>
    <col min="19" max="16384" width="10.00390625" style="1" customWidth="1"/>
  </cols>
  <sheetData>
    <row r="1" spans="1:17" s="6" customFormat="1" ht="15.75" customHeight="1">
      <c r="A1" s="95" t="s">
        <v>57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8"/>
      <c r="N1" s="22"/>
      <c r="O1" s="19"/>
      <c r="P1" s="24"/>
      <c r="Q1" s="24"/>
    </row>
    <row r="2" spans="1:17" s="3" customFormat="1" ht="18.75" customHeight="1" thickBot="1">
      <c r="A2" s="9"/>
      <c r="B2" s="9"/>
      <c r="C2" s="10"/>
      <c r="D2" s="11"/>
      <c r="E2" s="11"/>
      <c r="F2" s="11"/>
      <c r="G2" s="11"/>
      <c r="H2" s="11"/>
      <c r="I2" s="12"/>
      <c r="J2" s="13"/>
      <c r="K2" s="14"/>
      <c r="L2" s="12"/>
      <c r="M2" s="13"/>
      <c r="N2" s="23"/>
      <c r="O2" s="20"/>
      <c r="P2" s="25"/>
      <c r="Q2" s="25"/>
    </row>
    <row r="3" spans="1:19" s="2" customFormat="1" ht="19.5" customHeight="1" thickTop="1">
      <c r="A3" s="15" t="s">
        <v>0</v>
      </c>
      <c r="B3" s="15" t="s">
        <v>6</v>
      </c>
      <c r="C3" s="27" t="s">
        <v>5</v>
      </c>
      <c r="D3" s="16" t="s">
        <v>1</v>
      </c>
      <c r="E3" s="17" t="s">
        <v>2</v>
      </c>
      <c r="F3" s="42" t="s">
        <v>55</v>
      </c>
      <c r="G3" s="43" t="s">
        <v>1</v>
      </c>
      <c r="H3" s="47" t="s">
        <v>3</v>
      </c>
      <c r="I3" s="5" t="s">
        <v>13</v>
      </c>
      <c r="J3" s="16" t="s">
        <v>1</v>
      </c>
      <c r="K3" s="17" t="s">
        <v>4</v>
      </c>
      <c r="L3" s="71" t="s">
        <v>31</v>
      </c>
      <c r="M3" s="72" t="s">
        <v>1</v>
      </c>
      <c r="N3" s="74" t="s">
        <v>11</v>
      </c>
      <c r="O3" s="28" t="s">
        <v>32</v>
      </c>
      <c r="P3" s="29" t="s">
        <v>9</v>
      </c>
      <c r="Q3" s="54" t="s">
        <v>33</v>
      </c>
      <c r="R3" s="58" t="s">
        <v>9</v>
      </c>
      <c r="S3" s="55" t="s">
        <v>1</v>
      </c>
    </row>
    <row r="4" spans="1:19" s="2" customFormat="1" ht="19.5" customHeight="1">
      <c r="A4" s="15"/>
      <c r="B4" s="15"/>
      <c r="C4" s="7"/>
      <c r="D4" s="16"/>
      <c r="E4" s="17"/>
      <c r="F4" s="42"/>
      <c r="G4" s="43"/>
      <c r="H4" s="47"/>
      <c r="I4" s="5"/>
      <c r="J4" s="16"/>
      <c r="K4" s="17"/>
      <c r="L4" s="71"/>
      <c r="M4" s="72"/>
      <c r="N4" s="74"/>
      <c r="O4" s="96" t="s">
        <v>12</v>
      </c>
      <c r="P4" s="97"/>
      <c r="Q4" s="98" t="s">
        <v>10</v>
      </c>
      <c r="R4" s="99"/>
      <c r="S4" s="100"/>
    </row>
    <row r="5" spans="1:25" s="4" customFormat="1" ht="19.5" customHeight="1">
      <c r="A5" s="59" t="s">
        <v>15</v>
      </c>
      <c r="B5" s="59" t="s">
        <v>44</v>
      </c>
      <c r="C5" s="60">
        <v>835.575</v>
      </c>
      <c r="D5" s="16">
        <v>1</v>
      </c>
      <c r="E5" s="63">
        <f aca="true" t="shared" si="0" ref="E5:E28">C5/100-D5</f>
        <v>7.3557500000000005</v>
      </c>
      <c r="F5" s="45">
        <v>800.72</v>
      </c>
      <c r="G5" s="43">
        <v>2</v>
      </c>
      <c r="H5" s="64">
        <f aca="true" t="shared" si="1" ref="H5:H28">F5/100-G5</f>
        <v>6.007200000000001</v>
      </c>
      <c r="I5" s="69"/>
      <c r="J5" s="16"/>
      <c r="K5" s="70">
        <f aca="true" t="shared" si="2" ref="K5:K28">I5/100-J5</f>
        <v>0</v>
      </c>
      <c r="L5" s="80"/>
      <c r="M5" s="72"/>
      <c r="N5" s="81">
        <f aca="true" t="shared" si="3" ref="N5:N28">L5/100-M5</f>
        <v>0</v>
      </c>
      <c r="O5" s="30">
        <f aca="true" t="shared" si="4" ref="O5:O28">D5+G5+J5+M5</f>
        <v>3</v>
      </c>
      <c r="P5" s="66">
        <f aca="true" t="shared" si="5" ref="P5:P28">E5+H5+K5+N5</f>
        <v>13.362950000000001</v>
      </c>
      <c r="Q5" s="56">
        <f aca="true" t="shared" si="6" ref="Q5:Q28">D5+J5+G5+M5-MAX(D5,G5,J5,M5)</f>
        <v>1</v>
      </c>
      <c r="R5" s="67">
        <f aca="true" t="shared" si="7" ref="R5:R28">E5+H5+K5+N5-MIN(E5,H5,K5,N5)</f>
        <v>13.362950000000001</v>
      </c>
      <c r="S5" s="57">
        <v>1</v>
      </c>
      <c r="X5" s="1"/>
      <c r="Y5" s="1"/>
    </row>
    <row r="6" spans="1:23" s="4" customFormat="1" ht="19.5" customHeight="1">
      <c r="A6" s="59" t="s">
        <v>28</v>
      </c>
      <c r="B6" s="59" t="s">
        <v>48</v>
      </c>
      <c r="C6" s="60">
        <v>827.85</v>
      </c>
      <c r="D6" s="16">
        <v>2</v>
      </c>
      <c r="E6" s="63">
        <f t="shared" si="0"/>
        <v>6.278500000000001</v>
      </c>
      <c r="F6" s="45">
        <v>804.34</v>
      </c>
      <c r="G6" s="43">
        <v>1</v>
      </c>
      <c r="H6" s="64">
        <f t="shared" si="1"/>
        <v>7.0434</v>
      </c>
      <c r="I6" s="69"/>
      <c r="J6" s="16"/>
      <c r="K6" s="70">
        <f t="shared" si="2"/>
        <v>0</v>
      </c>
      <c r="L6" s="80"/>
      <c r="M6" s="72"/>
      <c r="N6" s="81">
        <f t="shared" si="3"/>
        <v>0</v>
      </c>
      <c r="O6" s="30">
        <f t="shared" si="4"/>
        <v>3</v>
      </c>
      <c r="P6" s="66">
        <f t="shared" si="5"/>
        <v>13.321900000000001</v>
      </c>
      <c r="Q6" s="56">
        <f t="shared" si="6"/>
        <v>1</v>
      </c>
      <c r="R6" s="67">
        <f t="shared" si="7"/>
        <v>13.321900000000001</v>
      </c>
      <c r="S6" s="57">
        <v>2</v>
      </c>
      <c r="U6" s="1"/>
      <c r="V6" s="1"/>
      <c r="W6" s="1"/>
    </row>
    <row r="7" spans="1:19" ht="19.5" customHeight="1">
      <c r="A7" s="59" t="s">
        <v>24</v>
      </c>
      <c r="B7" s="59" t="s">
        <v>7</v>
      </c>
      <c r="C7" s="60">
        <v>825.5</v>
      </c>
      <c r="D7" s="16">
        <v>3</v>
      </c>
      <c r="E7" s="63">
        <f t="shared" si="0"/>
        <v>5.255000000000001</v>
      </c>
      <c r="F7" s="45">
        <v>776.665</v>
      </c>
      <c r="G7" s="43">
        <v>5</v>
      </c>
      <c r="H7" s="64">
        <f t="shared" si="1"/>
        <v>2.7666499999999994</v>
      </c>
      <c r="I7" s="69"/>
      <c r="J7" s="16"/>
      <c r="K7" s="70">
        <f t="shared" si="2"/>
        <v>0</v>
      </c>
      <c r="L7" s="80"/>
      <c r="M7" s="72"/>
      <c r="N7" s="81">
        <f t="shared" si="3"/>
        <v>0</v>
      </c>
      <c r="O7" s="30">
        <f t="shared" si="4"/>
        <v>8</v>
      </c>
      <c r="P7" s="66">
        <f t="shared" si="5"/>
        <v>8.021650000000001</v>
      </c>
      <c r="Q7" s="56">
        <f t="shared" si="6"/>
        <v>3</v>
      </c>
      <c r="R7" s="67">
        <f t="shared" si="7"/>
        <v>8.021650000000001</v>
      </c>
      <c r="S7" s="57">
        <v>3</v>
      </c>
    </row>
    <row r="8" spans="1:25" s="4" customFormat="1" ht="19.5" customHeight="1">
      <c r="A8" s="59" t="s">
        <v>20</v>
      </c>
      <c r="B8" s="59" t="s">
        <v>44</v>
      </c>
      <c r="C8" s="60">
        <v>808.57</v>
      </c>
      <c r="D8" s="16">
        <v>4</v>
      </c>
      <c r="E8" s="63">
        <f t="shared" si="0"/>
        <v>4.085700000000001</v>
      </c>
      <c r="F8" s="45">
        <v>784.145</v>
      </c>
      <c r="G8" s="43">
        <v>4</v>
      </c>
      <c r="H8" s="64">
        <f t="shared" si="1"/>
        <v>3.84145</v>
      </c>
      <c r="I8" s="69"/>
      <c r="J8" s="16"/>
      <c r="K8" s="70">
        <f t="shared" si="2"/>
        <v>0</v>
      </c>
      <c r="L8" s="80"/>
      <c r="M8" s="72"/>
      <c r="N8" s="81">
        <f t="shared" si="3"/>
        <v>0</v>
      </c>
      <c r="O8" s="30">
        <f t="shared" si="4"/>
        <v>8</v>
      </c>
      <c r="P8" s="66">
        <f t="shared" si="5"/>
        <v>7.927150000000001</v>
      </c>
      <c r="Q8" s="56">
        <f t="shared" si="6"/>
        <v>4</v>
      </c>
      <c r="R8" s="67">
        <f t="shared" si="7"/>
        <v>7.927150000000001</v>
      </c>
      <c r="S8" s="57">
        <v>4</v>
      </c>
      <c r="T8" s="1"/>
      <c r="U8" s="1"/>
      <c r="V8" s="1"/>
      <c r="W8" s="1"/>
      <c r="X8" s="1"/>
      <c r="Y8" s="1"/>
    </row>
    <row r="9" spans="1:25" ht="19.5" customHeight="1">
      <c r="A9" s="59" t="s">
        <v>23</v>
      </c>
      <c r="B9" s="59" t="s">
        <v>34</v>
      </c>
      <c r="C9" s="60">
        <v>793.255</v>
      </c>
      <c r="D9" s="16">
        <v>7</v>
      </c>
      <c r="E9" s="63">
        <f t="shared" si="0"/>
        <v>0.93255</v>
      </c>
      <c r="F9" s="45">
        <v>793.7</v>
      </c>
      <c r="G9" s="43">
        <v>3</v>
      </c>
      <c r="H9" s="64">
        <f t="shared" si="1"/>
        <v>4.937</v>
      </c>
      <c r="I9" s="69"/>
      <c r="J9" s="16"/>
      <c r="K9" s="70">
        <f t="shared" si="2"/>
        <v>0</v>
      </c>
      <c r="L9" s="80"/>
      <c r="M9" s="72"/>
      <c r="N9" s="81">
        <f t="shared" si="3"/>
        <v>0</v>
      </c>
      <c r="O9" s="30">
        <f t="shared" si="4"/>
        <v>10</v>
      </c>
      <c r="P9" s="66">
        <f t="shared" si="5"/>
        <v>5.86955</v>
      </c>
      <c r="Q9" s="56">
        <f t="shared" si="6"/>
        <v>3</v>
      </c>
      <c r="R9" s="67">
        <f t="shared" si="7"/>
        <v>5.86955</v>
      </c>
      <c r="S9" s="57">
        <v>5</v>
      </c>
      <c r="T9" s="4"/>
      <c r="U9" s="4"/>
      <c r="V9" s="4"/>
      <c r="W9" s="4"/>
      <c r="X9" s="4"/>
      <c r="Y9" s="4"/>
    </row>
    <row r="10" spans="1:25" ht="19.5" customHeight="1">
      <c r="A10" s="59" t="s">
        <v>25</v>
      </c>
      <c r="B10" s="59" t="s">
        <v>14</v>
      </c>
      <c r="C10" s="60">
        <v>793.65</v>
      </c>
      <c r="D10" s="16">
        <v>5</v>
      </c>
      <c r="E10" s="63">
        <f t="shared" si="0"/>
        <v>2.9364999999999997</v>
      </c>
      <c r="F10" s="45">
        <v>759.04</v>
      </c>
      <c r="G10" s="43">
        <v>6</v>
      </c>
      <c r="H10" s="64">
        <f t="shared" si="1"/>
        <v>1.5903999999999998</v>
      </c>
      <c r="I10" s="69"/>
      <c r="J10" s="16"/>
      <c r="K10" s="70">
        <f t="shared" si="2"/>
        <v>0</v>
      </c>
      <c r="L10" s="80"/>
      <c r="M10" s="72"/>
      <c r="N10" s="81">
        <f t="shared" si="3"/>
        <v>0</v>
      </c>
      <c r="O10" s="30">
        <f t="shared" si="4"/>
        <v>11</v>
      </c>
      <c r="P10" s="66">
        <f t="shared" si="5"/>
        <v>4.5268999999999995</v>
      </c>
      <c r="Q10" s="56">
        <f t="shared" si="6"/>
        <v>5</v>
      </c>
      <c r="R10" s="67">
        <f t="shared" si="7"/>
        <v>4.5268999999999995</v>
      </c>
      <c r="S10" s="57">
        <v>6</v>
      </c>
      <c r="U10" s="4"/>
      <c r="V10" s="4"/>
      <c r="W10" s="4"/>
      <c r="X10" s="4"/>
      <c r="Y10" s="4"/>
    </row>
    <row r="11" spans="1:19" ht="19.5" customHeight="1">
      <c r="A11" s="59" t="s">
        <v>17</v>
      </c>
      <c r="B11" s="59" t="s">
        <v>34</v>
      </c>
      <c r="C11" s="60">
        <v>793.42</v>
      </c>
      <c r="D11" s="16">
        <v>6</v>
      </c>
      <c r="E11" s="63">
        <f t="shared" si="0"/>
        <v>1.9341999999999997</v>
      </c>
      <c r="F11" s="45">
        <v>755.43</v>
      </c>
      <c r="G11" s="43">
        <v>7</v>
      </c>
      <c r="H11" s="64">
        <f t="shared" si="1"/>
        <v>0.5542999999999996</v>
      </c>
      <c r="I11" s="69"/>
      <c r="J11" s="16"/>
      <c r="K11" s="70">
        <f t="shared" si="2"/>
        <v>0</v>
      </c>
      <c r="L11" s="80"/>
      <c r="M11" s="72"/>
      <c r="N11" s="81">
        <f t="shared" si="3"/>
        <v>0</v>
      </c>
      <c r="O11" s="30">
        <f t="shared" si="4"/>
        <v>13</v>
      </c>
      <c r="P11" s="66">
        <f t="shared" si="5"/>
        <v>2.4884999999999993</v>
      </c>
      <c r="Q11" s="56">
        <f t="shared" si="6"/>
        <v>6</v>
      </c>
      <c r="R11" s="67">
        <f t="shared" si="7"/>
        <v>2.4884999999999993</v>
      </c>
      <c r="S11" s="57">
        <v>7</v>
      </c>
    </row>
    <row r="12" spans="1:19" ht="19.5" customHeight="1">
      <c r="A12" s="59" t="s">
        <v>21</v>
      </c>
      <c r="B12" s="59" t="s">
        <v>34</v>
      </c>
      <c r="C12" s="60">
        <v>792.885</v>
      </c>
      <c r="D12" s="16">
        <v>8</v>
      </c>
      <c r="E12" s="63">
        <f t="shared" si="0"/>
        <v>-0.07115000000000027</v>
      </c>
      <c r="F12" s="45">
        <v>731.855</v>
      </c>
      <c r="G12" s="43">
        <v>10</v>
      </c>
      <c r="H12" s="64">
        <f t="shared" si="1"/>
        <v>-2.68145</v>
      </c>
      <c r="I12" s="69"/>
      <c r="J12" s="16"/>
      <c r="K12" s="70">
        <f t="shared" si="2"/>
        <v>0</v>
      </c>
      <c r="L12" s="80"/>
      <c r="M12" s="72"/>
      <c r="N12" s="81">
        <f t="shared" si="3"/>
        <v>0</v>
      </c>
      <c r="O12" s="30">
        <f t="shared" si="4"/>
        <v>18</v>
      </c>
      <c r="P12" s="66">
        <f t="shared" si="5"/>
        <v>-2.7526</v>
      </c>
      <c r="Q12" s="56">
        <f t="shared" si="6"/>
        <v>8</v>
      </c>
      <c r="R12" s="67">
        <f t="shared" si="7"/>
        <v>-0.07115000000000027</v>
      </c>
      <c r="S12" s="57">
        <v>8</v>
      </c>
    </row>
    <row r="13" spans="1:19" ht="19.5" customHeight="1">
      <c r="A13" s="59" t="s">
        <v>29</v>
      </c>
      <c r="B13" s="59" t="s">
        <v>43</v>
      </c>
      <c r="C13" s="60">
        <v>668.105</v>
      </c>
      <c r="D13" s="16">
        <v>21</v>
      </c>
      <c r="E13" s="63">
        <f t="shared" si="0"/>
        <v>-14.318950000000001</v>
      </c>
      <c r="F13" s="45">
        <v>754.91</v>
      </c>
      <c r="G13" s="43">
        <v>8</v>
      </c>
      <c r="H13" s="64">
        <f t="shared" si="1"/>
        <v>-0.45090000000000074</v>
      </c>
      <c r="I13" s="69"/>
      <c r="J13" s="16"/>
      <c r="K13" s="70">
        <f t="shared" si="2"/>
        <v>0</v>
      </c>
      <c r="L13" s="80"/>
      <c r="M13" s="72"/>
      <c r="N13" s="81">
        <f t="shared" si="3"/>
        <v>0</v>
      </c>
      <c r="O13" s="30">
        <f t="shared" si="4"/>
        <v>29</v>
      </c>
      <c r="P13" s="66">
        <f t="shared" si="5"/>
        <v>-14.769850000000002</v>
      </c>
      <c r="Q13" s="56">
        <f t="shared" si="6"/>
        <v>8</v>
      </c>
      <c r="R13" s="67">
        <f t="shared" si="7"/>
        <v>-0.45090000000000074</v>
      </c>
      <c r="S13" s="57">
        <v>9</v>
      </c>
    </row>
    <row r="14" spans="1:19" ht="19.5" customHeight="1">
      <c r="A14" s="59" t="s">
        <v>46</v>
      </c>
      <c r="B14" s="59" t="s">
        <v>47</v>
      </c>
      <c r="C14" s="60">
        <v>782.825</v>
      </c>
      <c r="D14" s="16">
        <v>9</v>
      </c>
      <c r="E14" s="63">
        <f t="shared" si="0"/>
        <v>-1.1717499999999994</v>
      </c>
      <c r="F14" s="45">
        <v>535.855</v>
      </c>
      <c r="G14" s="43">
        <v>18</v>
      </c>
      <c r="H14" s="64">
        <f t="shared" si="1"/>
        <v>-12.641449999999999</v>
      </c>
      <c r="I14" s="69"/>
      <c r="J14" s="16"/>
      <c r="K14" s="70">
        <f t="shared" si="2"/>
        <v>0</v>
      </c>
      <c r="L14" s="80"/>
      <c r="M14" s="72"/>
      <c r="N14" s="81">
        <f t="shared" si="3"/>
        <v>0</v>
      </c>
      <c r="O14" s="30">
        <f t="shared" si="4"/>
        <v>27</v>
      </c>
      <c r="P14" s="66">
        <f t="shared" si="5"/>
        <v>-13.813199999999998</v>
      </c>
      <c r="Q14" s="56">
        <f t="shared" si="6"/>
        <v>9</v>
      </c>
      <c r="R14" s="67">
        <f t="shared" si="7"/>
        <v>-1.1717499999999994</v>
      </c>
      <c r="S14" s="57">
        <v>10</v>
      </c>
    </row>
    <row r="15" spans="1:19" ht="19.5" customHeight="1">
      <c r="A15" s="59" t="s">
        <v>26</v>
      </c>
      <c r="B15" s="59" t="s">
        <v>14</v>
      </c>
      <c r="C15" s="60">
        <v>761.585</v>
      </c>
      <c r="D15" s="16">
        <v>11</v>
      </c>
      <c r="E15" s="63">
        <f t="shared" si="0"/>
        <v>-3.38415</v>
      </c>
      <c r="F15" s="45">
        <v>749.295</v>
      </c>
      <c r="G15" s="43">
        <v>9</v>
      </c>
      <c r="H15" s="64">
        <f t="shared" si="1"/>
        <v>-1.5070500000000004</v>
      </c>
      <c r="I15" s="69"/>
      <c r="J15" s="16"/>
      <c r="K15" s="70">
        <f t="shared" si="2"/>
        <v>0</v>
      </c>
      <c r="L15" s="80"/>
      <c r="M15" s="72"/>
      <c r="N15" s="81">
        <f t="shared" si="3"/>
        <v>0</v>
      </c>
      <c r="O15" s="30">
        <f t="shared" si="4"/>
        <v>20</v>
      </c>
      <c r="P15" s="66">
        <f t="shared" si="5"/>
        <v>-4.8912</v>
      </c>
      <c r="Q15" s="56">
        <f t="shared" si="6"/>
        <v>9</v>
      </c>
      <c r="R15" s="67">
        <f t="shared" si="7"/>
        <v>-1.5070500000000004</v>
      </c>
      <c r="S15" s="57">
        <v>11</v>
      </c>
    </row>
    <row r="16" spans="1:19" ht="19.5" customHeight="1">
      <c r="A16" s="59" t="s">
        <v>16</v>
      </c>
      <c r="B16" s="59" t="s">
        <v>8</v>
      </c>
      <c r="C16" s="60">
        <v>762.73</v>
      </c>
      <c r="D16" s="16">
        <v>10</v>
      </c>
      <c r="E16" s="63">
        <f t="shared" si="0"/>
        <v>-2.3727</v>
      </c>
      <c r="F16" s="45">
        <v>698.255</v>
      </c>
      <c r="G16" s="43">
        <v>13</v>
      </c>
      <c r="H16" s="64">
        <f t="shared" si="1"/>
        <v>-6.01745</v>
      </c>
      <c r="I16" s="69"/>
      <c r="J16" s="16"/>
      <c r="K16" s="70">
        <f t="shared" si="2"/>
        <v>0</v>
      </c>
      <c r="L16" s="80"/>
      <c r="M16" s="72"/>
      <c r="N16" s="81">
        <f t="shared" si="3"/>
        <v>0</v>
      </c>
      <c r="O16" s="30">
        <f t="shared" si="4"/>
        <v>23</v>
      </c>
      <c r="P16" s="66">
        <f t="shared" si="5"/>
        <v>-8.39015</v>
      </c>
      <c r="Q16" s="56">
        <f t="shared" si="6"/>
        <v>10</v>
      </c>
      <c r="R16" s="67">
        <f t="shared" si="7"/>
        <v>-2.3727</v>
      </c>
      <c r="S16" s="57">
        <v>12</v>
      </c>
    </row>
    <row r="17" spans="1:19" ht="19.5" customHeight="1">
      <c r="A17" s="59" t="s">
        <v>41</v>
      </c>
      <c r="B17" s="59" t="s">
        <v>42</v>
      </c>
      <c r="C17" s="60">
        <v>728.455</v>
      </c>
      <c r="D17" s="16">
        <v>18</v>
      </c>
      <c r="E17" s="63">
        <f t="shared" si="0"/>
        <v>-10.71545</v>
      </c>
      <c r="F17" s="45">
        <v>710.09</v>
      </c>
      <c r="G17" s="43">
        <v>11</v>
      </c>
      <c r="H17" s="64">
        <f t="shared" si="1"/>
        <v>-3.8991</v>
      </c>
      <c r="I17" s="69"/>
      <c r="J17" s="16"/>
      <c r="K17" s="70">
        <f t="shared" si="2"/>
        <v>0</v>
      </c>
      <c r="L17" s="80"/>
      <c r="M17" s="72"/>
      <c r="N17" s="81">
        <f t="shared" si="3"/>
        <v>0</v>
      </c>
      <c r="O17" s="30">
        <f t="shared" si="4"/>
        <v>29</v>
      </c>
      <c r="P17" s="66">
        <f t="shared" si="5"/>
        <v>-14.614550000000001</v>
      </c>
      <c r="Q17" s="56">
        <f t="shared" si="6"/>
        <v>11</v>
      </c>
      <c r="R17" s="67">
        <f t="shared" si="7"/>
        <v>-3.8991000000000007</v>
      </c>
      <c r="S17" s="57">
        <v>13</v>
      </c>
    </row>
    <row r="18" spans="1:19" ht="19.5" customHeight="1">
      <c r="A18" s="59" t="s">
        <v>18</v>
      </c>
      <c r="B18" s="59" t="s">
        <v>37</v>
      </c>
      <c r="C18" s="60">
        <v>760.015</v>
      </c>
      <c r="D18" s="16">
        <v>12</v>
      </c>
      <c r="E18" s="63">
        <f t="shared" si="0"/>
        <v>-4.39985</v>
      </c>
      <c r="F18" s="83"/>
      <c r="G18" s="84">
        <v>50</v>
      </c>
      <c r="H18" s="85">
        <f t="shared" si="1"/>
        <v>-50</v>
      </c>
      <c r="I18" s="69"/>
      <c r="J18" s="16"/>
      <c r="K18" s="70">
        <f t="shared" si="2"/>
        <v>0</v>
      </c>
      <c r="L18" s="80"/>
      <c r="M18" s="72"/>
      <c r="N18" s="81">
        <f t="shared" si="3"/>
        <v>0</v>
      </c>
      <c r="O18" s="30">
        <f t="shared" si="4"/>
        <v>62</v>
      </c>
      <c r="P18" s="66">
        <f t="shared" si="5"/>
        <v>-54.39985</v>
      </c>
      <c r="Q18" s="56">
        <f t="shared" si="6"/>
        <v>12</v>
      </c>
      <c r="R18" s="67">
        <f t="shared" si="7"/>
        <v>-4.399850000000001</v>
      </c>
      <c r="S18" s="57">
        <v>14</v>
      </c>
    </row>
    <row r="19" spans="1:23" ht="19.5" customHeight="1">
      <c r="A19" s="59" t="s">
        <v>51</v>
      </c>
      <c r="B19" s="59" t="s">
        <v>52</v>
      </c>
      <c r="C19" s="60">
        <v>574.5</v>
      </c>
      <c r="D19" s="16">
        <v>23</v>
      </c>
      <c r="E19" s="63">
        <f t="shared" si="0"/>
        <v>-17.255</v>
      </c>
      <c r="F19" s="45">
        <v>708.935</v>
      </c>
      <c r="G19" s="43">
        <v>12</v>
      </c>
      <c r="H19" s="64">
        <f t="shared" si="1"/>
        <v>-4.91065</v>
      </c>
      <c r="I19" s="69"/>
      <c r="J19" s="16"/>
      <c r="K19" s="70">
        <f t="shared" si="2"/>
        <v>0</v>
      </c>
      <c r="L19" s="80"/>
      <c r="M19" s="72"/>
      <c r="N19" s="81">
        <f t="shared" si="3"/>
        <v>0</v>
      </c>
      <c r="O19" s="30">
        <f t="shared" si="4"/>
        <v>35</v>
      </c>
      <c r="P19" s="66">
        <f t="shared" si="5"/>
        <v>-22.16565</v>
      </c>
      <c r="Q19" s="56">
        <f t="shared" si="6"/>
        <v>12</v>
      </c>
      <c r="R19" s="67">
        <f t="shared" si="7"/>
        <v>-4.91065</v>
      </c>
      <c r="S19" s="57">
        <v>15</v>
      </c>
      <c r="T19" s="4"/>
      <c r="U19" s="4"/>
      <c r="V19" s="4"/>
      <c r="W19" s="4"/>
    </row>
    <row r="20" spans="1:19" ht="19.5" customHeight="1">
      <c r="A20" s="59" t="s">
        <v>58</v>
      </c>
      <c r="B20" s="59" t="s">
        <v>19</v>
      </c>
      <c r="C20" s="60">
        <v>755.835</v>
      </c>
      <c r="D20" s="16">
        <v>13</v>
      </c>
      <c r="E20" s="63">
        <f t="shared" si="0"/>
        <v>-5.441649999999999</v>
      </c>
      <c r="F20" s="45">
        <v>606.575</v>
      </c>
      <c r="G20" s="43">
        <v>16</v>
      </c>
      <c r="H20" s="64">
        <f t="shared" si="1"/>
        <v>-9.934249999999999</v>
      </c>
      <c r="I20" s="69"/>
      <c r="J20" s="16"/>
      <c r="K20" s="70">
        <f t="shared" si="2"/>
        <v>0</v>
      </c>
      <c r="L20" s="80"/>
      <c r="M20" s="72"/>
      <c r="N20" s="81">
        <f t="shared" si="3"/>
        <v>0</v>
      </c>
      <c r="O20" s="30">
        <f t="shared" si="4"/>
        <v>29</v>
      </c>
      <c r="P20" s="66">
        <f t="shared" si="5"/>
        <v>-15.375899999999998</v>
      </c>
      <c r="Q20" s="56">
        <f t="shared" si="6"/>
        <v>13</v>
      </c>
      <c r="R20" s="67">
        <f t="shared" si="7"/>
        <v>-5.441649999999999</v>
      </c>
      <c r="S20" s="57">
        <v>16</v>
      </c>
    </row>
    <row r="21" spans="1:19" ht="19.5" customHeight="1">
      <c r="A21" s="59" t="s">
        <v>39</v>
      </c>
      <c r="B21" s="59" t="s">
        <v>40</v>
      </c>
      <c r="C21" s="60">
        <v>752.97</v>
      </c>
      <c r="D21" s="16">
        <v>14</v>
      </c>
      <c r="E21" s="63">
        <f t="shared" si="0"/>
        <v>-6.4703</v>
      </c>
      <c r="F21" s="45">
        <v>679.545</v>
      </c>
      <c r="G21" s="43">
        <v>14</v>
      </c>
      <c r="H21" s="64">
        <f t="shared" si="1"/>
        <v>-7.20455</v>
      </c>
      <c r="I21" s="69"/>
      <c r="J21" s="16"/>
      <c r="K21" s="70">
        <f t="shared" si="2"/>
        <v>0</v>
      </c>
      <c r="L21" s="80"/>
      <c r="M21" s="72"/>
      <c r="N21" s="81">
        <f t="shared" si="3"/>
        <v>0</v>
      </c>
      <c r="O21" s="30">
        <f t="shared" si="4"/>
        <v>28</v>
      </c>
      <c r="P21" s="66">
        <f t="shared" si="5"/>
        <v>-13.67485</v>
      </c>
      <c r="Q21" s="56">
        <f t="shared" si="6"/>
        <v>14</v>
      </c>
      <c r="R21" s="67">
        <f t="shared" si="7"/>
        <v>-6.470299999999999</v>
      </c>
      <c r="S21" s="57">
        <v>17</v>
      </c>
    </row>
    <row r="22" spans="1:19" ht="19.5" customHeight="1">
      <c r="A22" s="59" t="s">
        <v>49</v>
      </c>
      <c r="B22" s="59" t="s">
        <v>50</v>
      </c>
      <c r="C22" s="60">
        <v>750.39</v>
      </c>
      <c r="D22" s="16">
        <v>15</v>
      </c>
      <c r="E22" s="63">
        <f t="shared" si="0"/>
        <v>-7.4961</v>
      </c>
      <c r="F22" s="83"/>
      <c r="G22" s="84">
        <v>50</v>
      </c>
      <c r="H22" s="85">
        <f t="shared" si="1"/>
        <v>-50</v>
      </c>
      <c r="I22" s="69"/>
      <c r="J22" s="16"/>
      <c r="K22" s="70">
        <f t="shared" si="2"/>
        <v>0</v>
      </c>
      <c r="L22" s="80"/>
      <c r="M22" s="72"/>
      <c r="N22" s="81">
        <f t="shared" si="3"/>
        <v>0</v>
      </c>
      <c r="O22" s="30">
        <f t="shared" si="4"/>
        <v>65</v>
      </c>
      <c r="P22" s="66">
        <f t="shared" si="5"/>
        <v>-57.4961</v>
      </c>
      <c r="Q22" s="56">
        <f t="shared" si="6"/>
        <v>15</v>
      </c>
      <c r="R22" s="67">
        <f t="shared" si="7"/>
        <v>-7.496099999999998</v>
      </c>
      <c r="S22" s="57">
        <v>18</v>
      </c>
    </row>
    <row r="23" spans="1:19" ht="19.5" customHeight="1">
      <c r="A23" s="59" t="s">
        <v>54</v>
      </c>
      <c r="B23" s="59" t="s">
        <v>48</v>
      </c>
      <c r="C23" s="60">
        <v>738.55</v>
      </c>
      <c r="D23" s="16">
        <v>17</v>
      </c>
      <c r="E23" s="63">
        <f t="shared" si="0"/>
        <v>-9.6145</v>
      </c>
      <c r="F23" s="45">
        <v>673.31</v>
      </c>
      <c r="G23" s="43">
        <v>15</v>
      </c>
      <c r="H23" s="64">
        <f t="shared" si="1"/>
        <v>-8.2669</v>
      </c>
      <c r="I23" s="69"/>
      <c r="J23" s="16"/>
      <c r="K23" s="70">
        <f t="shared" si="2"/>
        <v>0</v>
      </c>
      <c r="L23" s="80"/>
      <c r="M23" s="72"/>
      <c r="N23" s="81">
        <f t="shared" si="3"/>
        <v>0</v>
      </c>
      <c r="O23" s="30">
        <f t="shared" si="4"/>
        <v>32</v>
      </c>
      <c r="P23" s="66">
        <f t="shared" si="5"/>
        <v>-17.8814</v>
      </c>
      <c r="Q23" s="56">
        <f t="shared" si="6"/>
        <v>15</v>
      </c>
      <c r="R23" s="67">
        <f t="shared" si="7"/>
        <v>-8.2669</v>
      </c>
      <c r="S23" s="57">
        <v>19</v>
      </c>
    </row>
    <row r="24" spans="1:19" ht="19.5" customHeight="1">
      <c r="A24" s="59" t="s">
        <v>38</v>
      </c>
      <c r="B24" s="59" t="s">
        <v>44</v>
      </c>
      <c r="C24" s="60">
        <v>744.66</v>
      </c>
      <c r="D24" s="16">
        <v>16</v>
      </c>
      <c r="E24" s="63">
        <f t="shared" si="0"/>
        <v>-8.5534</v>
      </c>
      <c r="F24" s="83"/>
      <c r="G24" s="84">
        <v>50</v>
      </c>
      <c r="H24" s="85">
        <f t="shared" si="1"/>
        <v>-50</v>
      </c>
      <c r="I24" s="69"/>
      <c r="J24" s="16"/>
      <c r="K24" s="70">
        <f t="shared" si="2"/>
        <v>0</v>
      </c>
      <c r="L24" s="80"/>
      <c r="M24" s="72"/>
      <c r="N24" s="81">
        <f t="shared" si="3"/>
        <v>0</v>
      </c>
      <c r="O24" s="30">
        <f t="shared" si="4"/>
        <v>66</v>
      </c>
      <c r="P24" s="66">
        <f t="shared" si="5"/>
        <v>-58.553399999999996</v>
      </c>
      <c r="Q24" s="56">
        <f t="shared" si="6"/>
        <v>16</v>
      </c>
      <c r="R24" s="67">
        <f t="shared" si="7"/>
        <v>-8.553399999999996</v>
      </c>
      <c r="S24" s="57">
        <v>20</v>
      </c>
    </row>
    <row r="25" spans="1:19" ht="19.5" customHeight="1">
      <c r="A25" s="59" t="s">
        <v>27</v>
      </c>
      <c r="B25" s="59" t="s">
        <v>36</v>
      </c>
      <c r="C25" s="60">
        <v>570.53</v>
      </c>
      <c r="D25" s="16">
        <v>24</v>
      </c>
      <c r="E25" s="63">
        <f t="shared" si="0"/>
        <v>-18.2947</v>
      </c>
      <c r="F25" s="45">
        <v>549.48</v>
      </c>
      <c r="G25" s="43">
        <v>17</v>
      </c>
      <c r="H25" s="64">
        <f t="shared" si="1"/>
        <v>-11.505199999999999</v>
      </c>
      <c r="I25" s="69"/>
      <c r="J25" s="16"/>
      <c r="K25" s="70">
        <f t="shared" si="2"/>
        <v>0</v>
      </c>
      <c r="L25" s="80"/>
      <c r="M25" s="72"/>
      <c r="N25" s="81">
        <f t="shared" si="3"/>
        <v>0</v>
      </c>
      <c r="O25" s="30">
        <f t="shared" si="4"/>
        <v>41</v>
      </c>
      <c r="P25" s="66">
        <f t="shared" si="5"/>
        <v>-29.799899999999997</v>
      </c>
      <c r="Q25" s="56">
        <f t="shared" si="6"/>
        <v>17</v>
      </c>
      <c r="R25" s="67">
        <f t="shared" si="7"/>
        <v>-11.505199999999999</v>
      </c>
      <c r="S25" s="57">
        <v>21</v>
      </c>
    </row>
    <row r="26" spans="1:19" ht="19.5" customHeight="1">
      <c r="A26" s="59" t="s">
        <v>53</v>
      </c>
      <c r="B26" s="59" t="s">
        <v>37</v>
      </c>
      <c r="C26" s="60">
        <v>723.355</v>
      </c>
      <c r="D26" s="16">
        <v>19</v>
      </c>
      <c r="E26" s="63">
        <f t="shared" si="0"/>
        <v>-11.766449999999999</v>
      </c>
      <c r="F26" s="83"/>
      <c r="G26" s="84">
        <v>50</v>
      </c>
      <c r="H26" s="85">
        <f t="shared" si="1"/>
        <v>-50</v>
      </c>
      <c r="I26" s="69"/>
      <c r="J26" s="16"/>
      <c r="K26" s="70">
        <f t="shared" si="2"/>
        <v>0</v>
      </c>
      <c r="L26" s="80"/>
      <c r="M26" s="72"/>
      <c r="N26" s="81">
        <f t="shared" si="3"/>
        <v>0</v>
      </c>
      <c r="O26" s="30">
        <f t="shared" si="4"/>
        <v>69</v>
      </c>
      <c r="P26" s="66">
        <f t="shared" si="5"/>
        <v>-61.76645</v>
      </c>
      <c r="Q26" s="56">
        <f t="shared" si="6"/>
        <v>19</v>
      </c>
      <c r="R26" s="67">
        <f t="shared" si="7"/>
        <v>-11.766449999999999</v>
      </c>
      <c r="S26" s="57">
        <v>22</v>
      </c>
    </row>
    <row r="27" spans="1:19" ht="19.5" customHeight="1">
      <c r="A27" s="59" t="s">
        <v>22</v>
      </c>
      <c r="B27" s="59" t="s">
        <v>45</v>
      </c>
      <c r="C27" s="60">
        <v>715.62</v>
      </c>
      <c r="D27" s="16">
        <v>20</v>
      </c>
      <c r="E27" s="63">
        <f t="shared" si="0"/>
        <v>-12.8438</v>
      </c>
      <c r="F27" s="83"/>
      <c r="G27" s="84">
        <v>50</v>
      </c>
      <c r="H27" s="85">
        <f t="shared" si="1"/>
        <v>-50</v>
      </c>
      <c r="I27" s="69"/>
      <c r="J27" s="16"/>
      <c r="K27" s="70">
        <f t="shared" si="2"/>
        <v>0</v>
      </c>
      <c r="L27" s="80"/>
      <c r="M27" s="72"/>
      <c r="N27" s="81">
        <f t="shared" si="3"/>
        <v>0</v>
      </c>
      <c r="O27" s="30">
        <f t="shared" si="4"/>
        <v>70</v>
      </c>
      <c r="P27" s="66">
        <f t="shared" si="5"/>
        <v>-62.8438</v>
      </c>
      <c r="Q27" s="56">
        <f t="shared" si="6"/>
        <v>20</v>
      </c>
      <c r="R27" s="67">
        <f t="shared" si="7"/>
        <v>-12.843800000000002</v>
      </c>
      <c r="S27" s="57">
        <v>23</v>
      </c>
    </row>
    <row r="28" spans="1:19" ht="19.5" customHeight="1">
      <c r="A28" s="59" t="s">
        <v>30</v>
      </c>
      <c r="B28" s="59" t="s">
        <v>35</v>
      </c>
      <c r="C28" s="60">
        <v>659.32</v>
      </c>
      <c r="D28" s="16">
        <v>22</v>
      </c>
      <c r="E28" s="63">
        <f t="shared" si="0"/>
        <v>-15.4068</v>
      </c>
      <c r="F28" s="83"/>
      <c r="G28" s="84">
        <v>50</v>
      </c>
      <c r="H28" s="85">
        <f t="shared" si="1"/>
        <v>-50</v>
      </c>
      <c r="I28" s="69"/>
      <c r="J28" s="16"/>
      <c r="K28" s="70">
        <f t="shared" si="2"/>
        <v>0</v>
      </c>
      <c r="L28" s="80"/>
      <c r="M28" s="72"/>
      <c r="N28" s="81">
        <f t="shared" si="3"/>
        <v>0</v>
      </c>
      <c r="O28" s="30">
        <f t="shared" si="4"/>
        <v>72</v>
      </c>
      <c r="P28" s="66">
        <f t="shared" si="5"/>
        <v>-65.4068</v>
      </c>
      <c r="Q28" s="56">
        <f t="shared" si="6"/>
        <v>22</v>
      </c>
      <c r="R28" s="67">
        <f t="shared" si="7"/>
        <v>-15.406800000000004</v>
      </c>
      <c r="S28" s="57">
        <v>24</v>
      </c>
    </row>
  </sheetData>
  <sheetProtection/>
  <mergeCells count="3">
    <mergeCell ref="A1:L1"/>
    <mergeCell ref="O4:P4"/>
    <mergeCell ref="Q4:S4"/>
  </mergeCells>
  <printOptions/>
  <pageMargins left="0.5905511811023623" right="0.11811023622047245" top="0.7480314960629921" bottom="0.7480314960629921" header="0.31496062992125984" footer="0.31496062992125984"/>
  <pageSetup fitToHeight="0" fitToWidth="1" horizontalDpi="600" verticalDpi="600" orientation="landscape" paperSize="9" scale="78" r:id="rId2"/>
  <headerFooter alignWithMargins="0"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zoomScalePageLayoutView="0" workbookViewId="0" topLeftCell="A1">
      <selection activeCell="U6" sqref="U6"/>
    </sheetView>
  </sheetViews>
  <sheetFormatPr defaultColWidth="10.00390625" defaultRowHeight="12.75"/>
  <cols>
    <col min="1" max="1" width="27.140625" style="18" customWidth="1"/>
    <col min="2" max="2" width="25.421875" style="18" customWidth="1"/>
    <col min="3" max="3" width="8.7109375" style="10" customWidth="1"/>
    <col min="4" max="4" width="4.140625" style="13" customWidth="1"/>
    <col min="5" max="5" width="8.57421875" style="14" customWidth="1"/>
    <col min="6" max="6" width="8.7109375" style="12" customWidth="1"/>
    <col min="7" max="7" width="4.140625" style="13" customWidth="1"/>
    <col min="8" max="8" width="8.7109375" style="14" customWidth="1"/>
    <col min="9" max="9" width="8.7109375" style="12" customWidth="1"/>
    <col min="10" max="10" width="3.8515625" style="13" customWidth="1"/>
    <col min="11" max="11" width="8.00390625" style="14" customWidth="1"/>
    <col min="12" max="12" width="8.7109375" style="12" customWidth="1"/>
    <col min="13" max="13" width="3.8515625" style="13" customWidth="1"/>
    <col min="14" max="14" width="8.00390625" style="23" customWidth="1"/>
    <col min="15" max="15" width="5.8515625" style="21" customWidth="1"/>
    <col min="16" max="16" width="9.7109375" style="26" customWidth="1"/>
    <col min="17" max="17" width="6.140625" style="26" customWidth="1"/>
    <col min="18" max="18" width="10.7109375" style="1" customWidth="1"/>
    <col min="19" max="16384" width="10.00390625" style="1" customWidth="1"/>
  </cols>
  <sheetData>
    <row r="1" spans="1:17" s="6" customFormat="1" ht="15.75" customHeight="1">
      <c r="A1" s="95" t="s">
        <v>60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8"/>
      <c r="N1" s="22"/>
      <c r="O1" s="19"/>
      <c r="P1" s="24"/>
      <c r="Q1" s="24"/>
    </row>
    <row r="2" spans="1:17" s="3" customFormat="1" ht="18.75" customHeight="1" thickBot="1">
      <c r="A2" s="9"/>
      <c r="B2" s="9"/>
      <c r="C2" s="10"/>
      <c r="D2" s="11"/>
      <c r="E2" s="11"/>
      <c r="F2" s="11"/>
      <c r="G2" s="11"/>
      <c r="H2" s="11"/>
      <c r="I2" s="12"/>
      <c r="J2" s="13"/>
      <c r="K2" s="14"/>
      <c r="L2" s="12"/>
      <c r="M2" s="13"/>
      <c r="N2" s="23"/>
      <c r="O2" s="20"/>
      <c r="P2" s="25"/>
      <c r="Q2" s="25"/>
    </row>
    <row r="3" spans="1:19" s="2" customFormat="1" ht="19.5" customHeight="1" thickTop="1">
      <c r="A3" s="15" t="s">
        <v>0</v>
      </c>
      <c r="B3" s="15" t="s">
        <v>6</v>
      </c>
      <c r="C3" s="27" t="s">
        <v>5</v>
      </c>
      <c r="D3" s="16" t="s">
        <v>1</v>
      </c>
      <c r="E3" s="17" t="s">
        <v>2</v>
      </c>
      <c r="F3" s="42" t="s">
        <v>55</v>
      </c>
      <c r="G3" s="43" t="s">
        <v>1</v>
      </c>
      <c r="H3" s="47" t="s">
        <v>3</v>
      </c>
      <c r="I3" s="5" t="s">
        <v>13</v>
      </c>
      <c r="J3" s="16" t="s">
        <v>1</v>
      </c>
      <c r="K3" s="17" t="s">
        <v>4</v>
      </c>
      <c r="L3" s="71" t="s">
        <v>31</v>
      </c>
      <c r="M3" s="72" t="s">
        <v>1</v>
      </c>
      <c r="N3" s="74" t="s">
        <v>11</v>
      </c>
      <c r="O3" s="28" t="s">
        <v>32</v>
      </c>
      <c r="P3" s="29" t="s">
        <v>9</v>
      </c>
      <c r="Q3" s="54" t="s">
        <v>33</v>
      </c>
      <c r="R3" s="58" t="s">
        <v>9</v>
      </c>
      <c r="S3" s="55" t="s">
        <v>1</v>
      </c>
    </row>
    <row r="4" spans="1:19" s="2" customFormat="1" ht="19.5" customHeight="1">
      <c r="A4" s="15"/>
      <c r="B4" s="15"/>
      <c r="C4" s="7"/>
      <c r="D4" s="16"/>
      <c r="E4" s="17"/>
      <c r="F4" s="42"/>
      <c r="G4" s="43"/>
      <c r="H4" s="47"/>
      <c r="I4" s="5"/>
      <c r="J4" s="16"/>
      <c r="K4" s="17"/>
      <c r="L4" s="71"/>
      <c r="M4" s="72"/>
      <c r="N4" s="74"/>
      <c r="O4" s="96" t="s">
        <v>12</v>
      </c>
      <c r="P4" s="97"/>
      <c r="Q4" s="98" t="s">
        <v>10</v>
      </c>
      <c r="R4" s="99"/>
      <c r="S4" s="100"/>
    </row>
    <row r="5" spans="1:25" s="4" customFormat="1" ht="19.5" customHeight="1">
      <c r="A5" s="82" t="s">
        <v>15</v>
      </c>
      <c r="B5" s="82" t="s">
        <v>44</v>
      </c>
      <c r="C5" s="60">
        <v>835.575</v>
      </c>
      <c r="D5" s="16">
        <v>1</v>
      </c>
      <c r="E5" s="63">
        <f aca="true" t="shared" si="0" ref="E5:E33">C5/100-D5</f>
        <v>7.3557500000000005</v>
      </c>
      <c r="F5" s="45">
        <v>800.72</v>
      </c>
      <c r="G5" s="43">
        <v>2</v>
      </c>
      <c r="H5" s="64">
        <f aca="true" t="shared" si="1" ref="H5:H33">F5/100-G5</f>
        <v>6.007200000000001</v>
      </c>
      <c r="I5" s="69"/>
      <c r="J5" s="16"/>
      <c r="K5" s="70">
        <f aca="true" t="shared" si="2" ref="K5:K33">I5/100-J5</f>
        <v>0</v>
      </c>
      <c r="L5" s="80"/>
      <c r="M5" s="72"/>
      <c r="N5" s="81">
        <f aca="true" t="shared" si="3" ref="N5:N33">L5/100-M5</f>
        <v>0</v>
      </c>
      <c r="O5" s="30">
        <f aca="true" t="shared" si="4" ref="O5:O33">D5+G5+J5+M5</f>
        <v>3</v>
      </c>
      <c r="P5" s="66">
        <f aca="true" t="shared" si="5" ref="P5:P33">E5+H5+K5+N5</f>
        <v>13.362950000000001</v>
      </c>
      <c r="Q5" s="56">
        <f aca="true" t="shared" si="6" ref="Q5:Q33">D5+J5+G5+M5-MAX(D5,G5,J5,M5)</f>
        <v>1</v>
      </c>
      <c r="R5" s="67">
        <f aca="true" t="shared" si="7" ref="R5:R33">E5+H5+K5+N5-MIN(E5,H5,K5,N5)</f>
        <v>13.362950000000001</v>
      </c>
      <c r="S5" s="57">
        <v>1</v>
      </c>
      <c r="X5" s="1"/>
      <c r="Y5" s="1"/>
    </row>
    <row r="6" spans="1:23" s="4" customFormat="1" ht="19.5" customHeight="1">
      <c r="A6" s="82" t="s">
        <v>28</v>
      </c>
      <c r="B6" s="82" t="s">
        <v>48</v>
      </c>
      <c r="C6" s="60">
        <v>827.85</v>
      </c>
      <c r="D6" s="16">
        <v>2</v>
      </c>
      <c r="E6" s="63">
        <f t="shared" si="0"/>
        <v>6.278500000000001</v>
      </c>
      <c r="F6" s="45">
        <v>804.34</v>
      </c>
      <c r="G6" s="43">
        <v>1</v>
      </c>
      <c r="H6" s="64">
        <f t="shared" si="1"/>
        <v>7.0434</v>
      </c>
      <c r="I6" s="69"/>
      <c r="J6" s="16"/>
      <c r="K6" s="70">
        <f t="shared" si="2"/>
        <v>0</v>
      </c>
      <c r="L6" s="80"/>
      <c r="M6" s="72"/>
      <c r="N6" s="81">
        <f t="shared" si="3"/>
        <v>0</v>
      </c>
      <c r="O6" s="30">
        <f t="shared" si="4"/>
        <v>3</v>
      </c>
      <c r="P6" s="66">
        <f t="shared" si="5"/>
        <v>13.321900000000001</v>
      </c>
      <c r="Q6" s="56">
        <f t="shared" si="6"/>
        <v>1</v>
      </c>
      <c r="R6" s="67">
        <f t="shared" si="7"/>
        <v>13.321900000000001</v>
      </c>
      <c r="S6" s="57">
        <v>2</v>
      </c>
      <c r="U6" s="1"/>
      <c r="V6" s="1"/>
      <c r="W6" s="1"/>
    </row>
    <row r="7" spans="1:19" ht="19.5" customHeight="1">
      <c r="A7" s="82" t="s">
        <v>24</v>
      </c>
      <c r="B7" s="82" t="s">
        <v>7</v>
      </c>
      <c r="C7" s="60">
        <v>825.5</v>
      </c>
      <c r="D7" s="16">
        <v>3</v>
      </c>
      <c r="E7" s="63">
        <f t="shared" si="0"/>
        <v>5.255000000000001</v>
      </c>
      <c r="F7" s="45">
        <v>776.665</v>
      </c>
      <c r="G7" s="43">
        <v>5</v>
      </c>
      <c r="H7" s="64">
        <f t="shared" si="1"/>
        <v>2.7666499999999994</v>
      </c>
      <c r="I7" s="69"/>
      <c r="J7" s="16"/>
      <c r="K7" s="70">
        <f t="shared" si="2"/>
        <v>0</v>
      </c>
      <c r="L7" s="80"/>
      <c r="M7" s="72"/>
      <c r="N7" s="81">
        <f t="shared" si="3"/>
        <v>0</v>
      </c>
      <c r="O7" s="30">
        <f t="shared" si="4"/>
        <v>8</v>
      </c>
      <c r="P7" s="66">
        <f t="shared" si="5"/>
        <v>8.021650000000001</v>
      </c>
      <c r="Q7" s="56">
        <f t="shared" si="6"/>
        <v>3</v>
      </c>
      <c r="R7" s="67">
        <f t="shared" si="7"/>
        <v>8.021650000000001</v>
      </c>
      <c r="S7" s="57">
        <v>3</v>
      </c>
    </row>
    <row r="8" spans="1:25" s="4" customFormat="1" ht="19.5" customHeight="1">
      <c r="A8" s="82" t="s">
        <v>20</v>
      </c>
      <c r="B8" s="82" t="s">
        <v>44</v>
      </c>
      <c r="C8" s="60">
        <v>808.57</v>
      </c>
      <c r="D8" s="16">
        <v>4</v>
      </c>
      <c r="E8" s="63">
        <f t="shared" si="0"/>
        <v>4.085700000000001</v>
      </c>
      <c r="F8" s="45">
        <v>784.145</v>
      </c>
      <c r="G8" s="43">
        <v>4</v>
      </c>
      <c r="H8" s="64">
        <f t="shared" si="1"/>
        <v>3.84145</v>
      </c>
      <c r="I8" s="69"/>
      <c r="J8" s="16"/>
      <c r="K8" s="70">
        <f t="shared" si="2"/>
        <v>0</v>
      </c>
      <c r="L8" s="80"/>
      <c r="M8" s="72"/>
      <c r="N8" s="81">
        <f t="shared" si="3"/>
        <v>0</v>
      </c>
      <c r="O8" s="30">
        <f t="shared" si="4"/>
        <v>8</v>
      </c>
      <c r="P8" s="66">
        <f t="shared" si="5"/>
        <v>7.927150000000001</v>
      </c>
      <c r="Q8" s="56">
        <f t="shared" si="6"/>
        <v>4</v>
      </c>
      <c r="R8" s="67">
        <f t="shared" si="7"/>
        <v>7.927150000000001</v>
      </c>
      <c r="S8" s="57">
        <v>4</v>
      </c>
      <c r="T8" s="1"/>
      <c r="U8" s="1"/>
      <c r="V8" s="1"/>
      <c r="W8" s="1"/>
      <c r="X8" s="1"/>
      <c r="Y8" s="1"/>
    </row>
    <row r="9" spans="1:25" ht="19.5" customHeight="1">
      <c r="A9" s="82" t="s">
        <v>23</v>
      </c>
      <c r="B9" s="82" t="s">
        <v>34</v>
      </c>
      <c r="C9" s="60">
        <v>793.255</v>
      </c>
      <c r="D9" s="16">
        <v>7</v>
      </c>
      <c r="E9" s="63">
        <f t="shared" si="0"/>
        <v>0.93255</v>
      </c>
      <c r="F9" s="45">
        <v>793.7</v>
      </c>
      <c r="G9" s="43">
        <v>3</v>
      </c>
      <c r="H9" s="64">
        <f t="shared" si="1"/>
        <v>4.937</v>
      </c>
      <c r="I9" s="69"/>
      <c r="J9" s="16"/>
      <c r="K9" s="70">
        <f t="shared" si="2"/>
        <v>0</v>
      </c>
      <c r="L9" s="80"/>
      <c r="M9" s="72"/>
      <c r="N9" s="81">
        <f t="shared" si="3"/>
        <v>0</v>
      </c>
      <c r="O9" s="30">
        <f t="shared" si="4"/>
        <v>10</v>
      </c>
      <c r="P9" s="66">
        <f t="shared" si="5"/>
        <v>5.86955</v>
      </c>
      <c r="Q9" s="56">
        <f t="shared" si="6"/>
        <v>3</v>
      </c>
      <c r="R9" s="67">
        <f t="shared" si="7"/>
        <v>5.86955</v>
      </c>
      <c r="S9" s="57">
        <v>5</v>
      </c>
      <c r="T9" s="4"/>
      <c r="U9" s="4"/>
      <c r="V9" s="4"/>
      <c r="W9" s="4"/>
      <c r="X9" s="4"/>
      <c r="Y9" s="4"/>
    </row>
    <row r="10" spans="1:25" ht="19.5" customHeight="1">
      <c r="A10" s="82" t="s">
        <v>25</v>
      </c>
      <c r="B10" s="82" t="s">
        <v>14</v>
      </c>
      <c r="C10" s="60">
        <v>793.65</v>
      </c>
      <c r="D10" s="16">
        <v>5</v>
      </c>
      <c r="E10" s="63">
        <f t="shared" si="0"/>
        <v>2.9364999999999997</v>
      </c>
      <c r="F10" s="45">
        <v>759.04</v>
      </c>
      <c r="G10" s="43">
        <v>6</v>
      </c>
      <c r="H10" s="64">
        <f t="shared" si="1"/>
        <v>1.5903999999999998</v>
      </c>
      <c r="I10" s="69"/>
      <c r="J10" s="16"/>
      <c r="K10" s="70">
        <f t="shared" si="2"/>
        <v>0</v>
      </c>
      <c r="L10" s="80"/>
      <c r="M10" s="72"/>
      <c r="N10" s="81">
        <f t="shared" si="3"/>
        <v>0</v>
      </c>
      <c r="O10" s="30">
        <f t="shared" si="4"/>
        <v>11</v>
      </c>
      <c r="P10" s="66">
        <f t="shared" si="5"/>
        <v>4.5268999999999995</v>
      </c>
      <c r="Q10" s="56">
        <f t="shared" si="6"/>
        <v>5</v>
      </c>
      <c r="R10" s="67">
        <f t="shared" si="7"/>
        <v>4.5268999999999995</v>
      </c>
      <c r="S10" s="57">
        <v>6</v>
      </c>
      <c r="U10" s="4"/>
      <c r="V10" s="4"/>
      <c r="W10" s="4"/>
      <c r="X10" s="4"/>
      <c r="Y10" s="4"/>
    </row>
    <row r="11" spans="1:19" ht="19.5" customHeight="1">
      <c r="A11" s="82" t="s">
        <v>17</v>
      </c>
      <c r="B11" s="82" t="s">
        <v>34</v>
      </c>
      <c r="C11" s="60">
        <v>793.42</v>
      </c>
      <c r="D11" s="16">
        <v>6</v>
      </c>
      <c r="E11" s="63">
        <f t="shared" si="0"/>
        <v>1.9341999999999997</v>
      </c>
      <c r="F11" s="45">
        <v>755.43</v>
      </c>
      <c r="G11" s="43">
        <v>7</v>
      </c>
      <c r="H11" s="64">
        <f t="shared" si="1"/>
        <v>0.5542999999999996</v>
      </c>
      <c r="I11" s="69"/>
      <c r="J11" s="16"/>
      <c r="K11" s="70">
        <f t="shared" si="2"/>
        <v>0</v>
      </c>
      <c r="L11" s="80"/>
      <c r="M11" s="72"/>
      <c r="N11" s="81">
        <f t="shared" si="3"/>
        <v>0</v>
      </c>
      <c r="O11" s="30">
        <f t="shared" si="4"/>
        <v>13</v>
      </c>
      <c r="P11" s="66">
        <f t="shared" si="5"/>
        <v>2.4884999999999993</v>
      </c>
      <c r="Q11" s="56">
        <f t="shared" si="6"/>
        <v>6</v>
      </c>
      <c r="R11" s="67">
        <f t="shared" si="7"/>
        <v>2.4884999999999993</v>
      </c>
      <c r="S11" s="57">
        <v>7</v>
      </c>
    </row>
    <row r="12" spans="1:19" ht="19.5" customHeight="1">
      <c r="A12" s="82" t="s">
        <v>21</v>
      </c>
      <c r="B12" s="82" t="s">
        <v>34</v>
      </c>
      <c r="C12" s="60">
        <v>792.885</v>
      </c>
      <c r="D12" s="16">
        <v>8</v>
      </c>
      <c r="E12" s="63">
        <f t="shared" si="0"/>
        <v>-0.07115000000000027</v>
      </c>
      <c r="F12" s="45">
        <v>731.855</v>
      </c>
      <c r="G12" s="43">
        <v>10</v>
      </c>
      <c r="H12" s="64">
        <f t="shared" si="1"/>
        <v>-2.68145</v>
      </c>
      <c r="I12" s="69"/>
      <c r="J12" s="16"/>
      <c r="K12" s="70">
        <f t="shared" si="2"/>
        <v>0</v>
      </c>
      <c r="L12" s="80"/>
      <c r="M12" s="72"/>
      <c r="N12" s="81">
        <f t="shared" si="3"/>
        <v>0</v>
      </c>
      <c r="O12" s="30">
        <f t="shared" si="4"/>
        <v>18</v>
      </c>
      <c r="P12" s="66">
        <f t="shared" si="5"/>
        <v>-2.7526</v>
      </c>
      <c r="Q12" s="56">
        <f t="shared" si="6"/>
        <v>8</v>
      </c>
      <c r="R12" s="67">
        <f t="shared" si="7"/>
        <v>-0.07115000000000027</v>
      </c>
      <c r="S12" s="57">
        <v>8</v>
      </c>
    </row>
    <row r="13" spans="1:19" ht="19.5" customHeight="1">
      <c r="A13" s="82" t="s">
        <v>29</v>
      </c>
      <c r="B13" s="82" t="s">
        <v>43</v>
      </c>
      <c r="C13" s="60">
        <v>668.105</v>
      </c>
      <c r="D13" s="16">
        <v>24</v>
      </c>
      <c r="E13" s="63">
        <f t="shared" si="0"/>
        <v>-17.31895</v>
      </c>
      <c r="F13" s="45">
        <v>754.91</v>
      </c>
      <c r="G13" s="43">
        <v>8</v>
      </c>
      <c r="H13" s="64">
        <f t="shared" si="1"/>
        <v>-0.45090000000000074</v>
      </c>
      <c r="I13" s="69"/>
      <c r="J13" s="16"/>
      <c r="K13" s="70">
        <f t="shared" si="2"/>
        <v>0</v>
      </c>
      <c r="L13" s="80"/>
      <c r="M13" s="72"/>
      <c r="N13" s="81">
        <f t="shared" si="3"/>
        <v>0</v>
      </c>
      <c r="O13" s="30">
        <f t="shared" si="4"/>
        <v>32</v>
      </c>
      <c r="P13" s="66">
        <f t="shared" si="5"/>
        <v>-17.76985</v>
      </c>
      <c r="Q13" s="56">
        <f t="shared" si="6"/>
        <v>8</v>
      </c>
      <c r="R13" s="67">
        <f t="shared" si="7"/>
        <v>-0.45090000000000074</v>
      </c>
      <c r="S13" s="57">
        <v>9</v>
      </c>
    </row>
    <row r="14" spans="1:19" ht="19.5" customHeight="1">
      <c r="A14" s="82" t="s">
        <v>46</v>
      </c>
      <c r="B14" s="82" t="s">
        <v>47</v>
      </c>
      <c r="C14" s="60">
        <v>782.825</v>
      </c>
      <c r="D14" s="16">
        <v>9</v>
      </c>
      <c r="E14" s="63">
        <f t="shared" si="0"/>
        <v>-1.1717499999999994</v>
      </c>
      <c r="F14" s="45">
        <v>535.855</v>
      </c>
      <c r="G14" s="43">
        <v>23</v>
      </c>
      <c r="H14" s="64">
        <f t="shared" si="1"/>
        <v>-17.64145</v>
      </c>
      <c r="I14" s="69"/>
      <c r="J14" s="16"/>
      <c r="K14" s="70">
        <f t="shared" si="2"/>
        <v>0</v>
      </c>
      <c r="L14" s="80"/>
      <c r="M14" s="72"/>
      <c r="N14" s="81">
        <f t="shared" si="3"/>
        <v>0</v>
      </c>
      <c r="O14" s="30">
        <f t="shared" si="4"/>
        <v>32</v>
      </c>
      <c r="P14" s="66">
        <f t="shared" si="5"/>
        <v>-18.8132</v>
      </c>
      <c r="Q14" s="56">
        <f t="shared" si="6"/>
        <v>9</v>
      </c>
      <c r="R14" s="67">
        <f t="shared" si="7"/>
        <v>-1.1717499999999994</v>
      </c>
      <c r="S14" s="57">
        <v>10</v>
      </c>
    </row>
    <row r="15" spans="1:19" ht="19.5" customHeight="1">
      <c r="A15" s="82" t="s">
        <v>26</v>
      </c>
      <c r="B15" s="82" t="s">
        <v>14</v>
      </c>
      <c r="C15" s="60">
        <v>761.585</v>
      </c>
      <c r="D15" s="16">
        <v>12</v>
      </c>
      <c r="E15" s="63">
        <f t="shared" si="0"/>
        <v>-4.38415</v>
      </c>
      <c r="F15" s="45">
        <v>749.295</v>
      </c>
      <c r="G15" s="43">
        <v>9</v>
      </c>
      <c r="H15" s="64">
        <f t="shared" si="1"/>
        <v>-1.5070500000000004</v>
      </c>
      <c r="I15" s="69"/>
      <c r="J15" s="16"/>
      <c r="K15" s="70">
        <f t="shared" si="2"/>
        <v>0</v>
      </c>
      <c r="L15" s="80"/>
      <c r="M15" s="72"/>
      <c r="N15" s="81">
        <f t="shared" si="3"/>
        <v>0</v>
      </c>
      <c r="O15" s="30">
        <f t="shared" si="4"/>
        <v>21</v>
      </c>
      <c r="P15" s="66">
        <f t="shared" si="5"/>
        <v>-5.8912</v>
      </c>
      <c r="Q15" s="56">
        <f t="shared" si="6"/>
        <v>9</v>
      </c>
      <c r="R15" s="67">
        <f t="shared" si="7"/>
        <v>-1.5070500000000004</v>
      </c>
      <c r="S15" s="57">
        <v>11</v>
      </c>
    </row>
    <row r="16" spans="1:19" ht="19.5" customHeight="1">
      <c r="A16" s="90" t="s">
        <v>61</v>
      </c>
      <c r="B16" s="90" t="s">
        <v>62</v>
      </c>
      <c r="C16" s="91">
        <v>766.2</v>
      </c>
      <c r="D16" s="16">
        <v>10</v>
      </c>
      <c r="E16" s="63">
        <f t="shared" si="0"/>
        <v>-2.337999999999999</v>
      </c>
      <c r="F16" s="92">
        <v>723.8</v>
      </c>
      <c r="G16" s="43">
        <v>11</v>
      </c>
      <c r="H16" s="89">
        <f t="shared" si="1"/>
        <v>-3.7620000000000005</v>
      </c>
      <c r="I16" s="93"/>
      <c r="J16" s="16"/>
      <c r="K16" s="70">
        <f t="shared" si="2"/>
        <v>0</v>
      </c>
      <c r="L16" s="94"/>
      <c r="M16" s="72"/>
      <c r="N16" s="81">
        <f t="shared" si="3"/>
        <v>0</v>
      </c>
      <c r="O16" s="30">
        <f t="shared" si="4"/>
        <v>21</v>
      </c>
      <c r="P16" s="66">
        <f t="shared" si="5"/>
        <v>-6.1</v>
      </c>
      <c r="Q16" s="56">
        <f t="shared" si="6"/>
        <v>10</v>
      </c>
      <c r="R16" s="67">
        <f t="shared" si="7"/>
        <v>-2.337999999999999</v>
      </c>
      <c r="S16" s="57">
        <v>12</v>
      </c>
    </row>
    <row r="17" spans="1:19" ht="19.5" customHeight="1">
      <c r="A17" s="82" t="s">
        <v>16</v>
      </c>
      <c r="B17" s="82" t="s">
        <v>8</v>
      </c>
      <c r="C17" s="60">
        <v>762.73</v>
      </c>
      <c r="D17" s="16">
        <v>11</v>
      </c>
      <c r="E17" s="63">
        <f t="shared" si="0"/>
        <v>-3.3727</v>
      </c>
      <c r="F17" s="45">
        <v>698.255</v>
      </c>
      <c r="G17" s="43">
        <v>15</v>
      </c>
      <c r="H17" s="64">
        <f t="shared" si="1"/>
        <v>-8.01745</v>
      </c>
      <c r="I17" s="69"/>
      <c r="J17" s="16"/>
      <c r="K17" s="70">
        <f t="shared" si="2"/>
        <v>0</v>
      </c>
      <c r="L17" s="80"/>
      <c r="M17" s="72"/>
      <c r="N17" s="81">
        <f t="shared" si="3"/>
        <v>0</v>
      </c>
      <c r="O17" s="30">
        <f t="shared" si="4"/>
        <v>26</v>
      </c>
      <c r="P17" s="66">
        <f t="shared" si="5"/>
        <v>-11.39015</v>
      </c>
      <c r="Q17" s="56">
        <f t="shared" si="6"/>
        <v>11</v>
      </c>
      <c r="R17" s="67">
        <f t="shared" si="7"/>
        <v>-3.3727</v>
      </c>
      <c r="S17" s="57">
        <v>13</v>
      </c>
    </row>
    <row r="18" spans="1:19" ht="19.5" customHeight="1">
      <c r="A18" s="82" t="s">
        <v>41</v>
      </c>
      <c r="B18" s="82" t="s">
        <v>42</v>
      </c>
      <c r="C18" s="60">
        <v>728.455</v>
      </c>
      <c r="D18" s="16">
        <v>19</v>
      </c>
      <c r="E18" s="63">
        <f t="shared" si="0"/>
        <v>-11.71545</v>
      </c>
      <c r="F18" s="45">
        <v>710.09</v>
      </c>
      <c r="G18" s="43">
        <v>12</v>
      </c>
      <c r="H18" s="64">
        <f t="shared" si="1"/>
        <v>-4.8991</v>
      </c>
      <c r="I18" s="69"/>
      <c r="J18" s="16"/>
      <c r="K18" s="70">
        <f t="shared" si="2"/>
        <v>0</v>
      </c>
      <c r="L18" s="80"/>
      <c r="M18" s="72"/>
      <c r="N18" s="81">
        <f t="shared" si="3"/>
        <v>0</v>
      </c>
      <c r="O18" s="30">
        <f t="shared" si="4"/>
        <v>31</v>
      </c>
      <c r="P18" s="66">
        <f t="shared" si="5"/>
        <v>-16.61455</v>
      </c>
      <c r="Q18" s="56">
        <f t="shared" si="6"/>
        <v>12</v>
      </c>
      <c r="R18" s="67">
        <f t="shared" si="7"/>
        <v>-4.899100000000001</v>
      </c>
      <c r="S18" s="57">
        <v>14</v>
      </c>
    </row>
    <row r="19" spans="1:23" ht="19.5" customHeight="1">
      <c r="A19" s="82" t="s">
        <v>18</v>
      </c>
      <c r="B19" s="82" t="s">
        <v>37</v>
      </c>
      <c r="C19" s="60">
        <v>760.015</v>
      </c>
      <c r="D19" s="16">
        <v>13</v>
      </c>
      <c r="E19" s="63">
        <f t="shared" si="0"/>
        <v>-5.39985</v>
      </c>
      <c r="F19" s="83"/>
      <c r="G19" s="84">
        <v>50</v>
      </c>
      <c r="H19" s="85">
        <f t="shared" si="1"/>
        <v>-50</v>
      </c>
      <c r="I19" s="69"/>
      <c r="J19" s="16"/>
      <c r="K19" s="70">
        <f t="shared" si="2"/>
        <v>0</v>
      </c>
      <c r="L19" s="80"/>
      <c r="M19" s="72"/>
      <c r="N19" s="81">
        <f t="shared" si="3"/>
        <v>0</v>
      </c>
      <c r="O19" s="30">
        <f t="shared" si="4"/>
        <v>63</v>
      </c>
      <c r="P19" s="66">
        <f t="shared" si="5"/>
        <v>-55.39985</v>
      </c>
      <c r="Q19" s="56">
        <f t="shared" si="6"/>
        <v>13</v>
      </c>
      <c r="R19" s="67">
        <f t="shared" si="7"/>
        <v>-5.399850000000001</v>
      </c>
      <c r="S19" s="57">
        <v>15</v>
      </c>
      <c r="T19" s="4"/>
      <c r="U19" s="4"/>
      <c r="V19" s="4"/>
      <c r="W19" s="4"/>
    </row>
    <row r="20" spans="1:19" ht="19.5" customHeight="1">
      <c r="A20" s="82" t="s">
        <v>51</v>
      </c>
      <c r="B20" s="82" t="s">
        <v>52</v>
      </c>
      <c r="C20" s="60">
        <v>574.5</v>
      </c>
      <c r="D20" s="16">
        <v>27</v>
      </c>
      <c r="E20" s="63">
        <f t="shared" si="0"/>
        <v>-21.255</v>
      </c>
      <c r="F20" s="45">
        <v>708.935</v>
      </c>
      <c r="G20" s="43">
        <v>13</v>
      </c>
      <c r="H20" s="64">
        <f t="shared" si="1"/>
        <v>-5.91065</v>
      </c>
      <c r="I20" s="69"/>
      <c r="J20" s="16"/>
      <c r="K20" s="70">
        <f t="shared" si="2"/>
        <v>0</v>
      </c>
      <c r="L20" s="80"/>
      <c r="M20" s="72"/>
      <c r="N20" s="81">
        <f t="shared" si="3"/>
        <v>0</v>
      </c>
      <c r="O20" s="30">
        <f t="shared" si="4"/>
        <v>40</v>
      </c>
      <c r="P20" s="66">
        <f t="shared" si="5"/>
        <v>-27.16565</v>
      </c>
      <c r="Q20" s="56">
        <f t="shared" si="6"/>
        <v>13</v>
      </c>
      <c r="R20" s="67">
        <f t="shared" si="7"/>
        <v>-5.91065</v>
      </c>
      <c r="S20" s="57">
        <v>16</v>
      </c>
    </row>
    <row r="21" spans="1:19" ht="19.5" customHeight="1">
      <c r="A21" s="82" t="s">
        <v>58</v>
      </c>
      <c r="B21" s="82" t="s">
        <v>19</v>
      </c>
      <c r="C21" s="60">
        <v>755.835</v>
      </c>
      <c r="D21" s="16">
        <v>14</v>
      </c>
      <c r="E21" s="63">
        <f t="shared" si="0"/>
        <v>-6.441649999999999</v>
      </c>
      <c r="F21" s="45">
        <v>606.575</v>
      </c>
      <c r="G21" s="43">
        <v>20</v>
      </c>
      <c r="H21" s="64">
        <f t="shared" si="1"/>
        <v>-13.934249999999999</v>
      </c>
      <c r="I21" s="69"/>
      <c r="J21" s="16"/>
      <c r="K21" s="70">
        <f t="shared" si="2"/>
        <v>0</v>
      </c>
      <c r="L21" s="80"/>
      <c r="M21" s="72"/>
      <c r="N21" s="81">
        <f t="shared" si="3"/>
        <v>0</v>
      </c>
      <c r="O21" s="30">
        <f t="shared" si="4"/>
        <v>34</v>
      </c>
      <c r="P21" s="66">
        <f t="shared" si="5"/>
        <v>-20.375899999999998</v>
      </c>
      <c r="Q21" s="56">
        <f t="shared" si="6"/>
        <v>14</v>
      </c>
      <c r="R21" s="67">
        <f t="shared" si="7"/>
        <v>-6.441649999999999</v>
      </c>
      <c r="S21" s="57">
        <v>17</v>
      </c>
    </row>
    <row r="22" spans="1:19" ht="19.5" customHeight="1">
      <c r="A22" s="90" t="s">
        <v>65</v>
      </c>
      <c r="B22" s="90" t="s">
        <v>44</v>
      </c>
      <c r="C22" s="91">
        <v>669.41</v>
      </c>
      <c r="D22" s="16">
        <v>23</v>
      </c>
      <c r="E22" s="63">
        <f t="shared" si="0"/>
        <v>-16.3059</v>
      </c>
      <c r="F22" s="92">
        <v>702.695</v>
      </c>
      <c r="G22" s="43">
        <v>14</v>
      </c>
      <c r="H22" s="89">
        <f t="shared" si="1"/>
        <v>-6.97305</v>
      </c>
      <c r="I22" s="93"/>
      <c r="J22" s="16"/>
      <c r="K22" s="70">
        <f t="shared" si="2"/>
        <v>0</v>
      </c>
      <c r="L22" s="94"/>
      <c r="M22" s="72"/>
      <c r="N22" s="81">
        <f t="shared" si="3"/>
        <v>0</v>
      </c>
      <c r="O22" s="30">
        <f t="shared" si="4"/>
        <v>37</v>
      </c>
      <c r="P22" s="66">
        <f t="shared" si="5"/>
        <v>-23.278950000000002</v>
      </c>
      <c r="Q22" s="56">
        <f t="shared" si="6"/>
        <v>14</v>
      </c>
      <c r="R22" s="67">
        <f t="shared" si="7"/>
        <v>-6.973050000000001</v>
      </c>
      <c r="S22" s="57">
        <v>18</v>
      </c>
    </row>
    <row r="23" spans="1:19" ht="19.5" customHeight="1">
      <c r="A23" s="82" t="s">
        <v>39</v>
      </c>
      <c r="B23" s="82" t="s">
        <v>40</v>
      </c>
      <c r="C23" s="60">
        <v>752.97</v>
      </c>
      <c r="D23" s="16">
        <v>15</v>
      </c>
      <c r="E23" s="63">
        <f t="shared" si="0"/>
        <v>-7.4703</v>
      </c>
      <c r="F23" s="45">
        <v>679.545</v>
      </c>
      <c r="G23" s="43">
        <v>17</v>
      </c>
      <c r="H23" s="64">
        <f t="shared" si="1"/>
        <v>-10.204550000000001</v>
      </c>
      <c r="I23" s="69"/>
      <c r="J23" s="16"/>
      <c r="K23" s="70">
        <f t="shared" si="2"/>
        <v>0</v>
      </c>
      <c r="L23" s="80"/>
      <c r="M23" s="72"/>
      <c r="N23" s="81">
        <f t="shared" si="3"/>
        <v>0</v>
      </c>
      <c r="O23" s="30">
        <f t="shared" si="4"/>
        <v>32</v>
      </c>
      <c r="P23" s="66">
        <f t="shared" si="5"/>
        <v>-17.67485</v>
      </c>
      <c r="Q23" s="56">
        <f t="shared" si="6"/>
        <v>15</v>
      </c>
      <c r="R23" s="67">
        <f t="shared" si="7"/>
        <v>-7.470299999999998</v>
      </c>
      <c r="S23" s="57">
        <v>19</v>
      </c>
    </row>
    <row r="24" spans="1:19" ht="19.5" customHeight="1">
      <c r="A24" s="82" t="s">
        <v>49</v>
      </c>
      <c r="B24" s="82" t="s">
        <v>50</v>
      </c>
      <c r="C24" s="60">
        <v>750.39</v>
      </c>
      <c r="D24" s="16">
        <v>16</v>
      </c>
      <c r="E24" s="63">
        <f t="shared" si="0"/>
        <v>-8.4961</v>
      </c>
      <c r="F24" s="83"/>
      <c r="G24" s="84">
        <v>50</v>
      </c>
      <c r="H24" s="85">
        <f t="shared" si="1"/>
        <v>-50</v>
      </c>
      <c r="I24" s="69"/>
      <c r="J24" s="16"/>
      <c r="K24" s="70">
        <f t="shared" si="2"/>
        <v>0</v>
      </c>
      <c r="L24" s="80"/>
      <c r="M24" s="72"/>
      <c r="N24" s="81">
        <f t="shared" si="3"/>
        <v>0</v>
      </c>
      <c r="O24" s="30">
        <f t="shared" si="4"/>
        <v>66</v>
      </c>
      <c r="P24" s="66">
        <f t="shared" si="5"/>
        <v>-58.4961</v>
      </c>
      <c r="Q24" s="56">
        <f t="shared" si="6"/>
        <v>16</v>
      </c>
      <c r="R24" s="67">
        <f t="shared" si="7"/>
        <v>-8.496099999999998</v>
      </c>
      <c r="S24" s="57">
        <v>20</v>
      </c>
    </row>
    <row r="25" spans="1:19" ht="19.5" customHeight="1">
      <c r="A25" s="90" t="s">
        <v>63</v>
      </c>
      <c r="B25" s="90" t="s">
        <v>43</v>
      </c>
      <c r="C25" s="91">
        <v>564.345</v>
      </c>
      <c r="D25" s="16">
        <v>29</v>
      </c>
      <c r="E25" s="63">
        <f t="shared" si="0"/>
        <v>-23.35655</v>
      </c>
      <c r="F25" s="92">
        <v>694.9</v>
      </c>
      <c r="G25" s="43">
        <v>16</v>
      </c>
      <c r="H25" s="89">
        <f t="shared" si="1"/>
        <v>-9.051</v>
      </c>
      <c r="I25" s="93"/>
      <c r="J25" s="16"/>
      <c r="K25" s="70">
        <f t="shared" si="2"/>
        <v>0</v>
      </c>
      <c r="L25" s="94"/>
      <c r="M25" s="72"/>
      <c r="N25" s="81">
        <f t="shared" si="3"/>
        <v>0</v>
      </c>
      <c r="O25" s="30">
        <f t="shared" si="4"/>
        <v>45</v>
      </c>
      <c r="P25" s="66">
        <f t="shared" si="5"/>
        <v>-32.40755</v>
      </c>
      <c r="Q25" s="56">
        <f t="shared" si="6"/>
        <v>16</v>
      </c>
      <c r="R25" s="67">
        <f t="shared" si="7"/>
        <v>-9.051000000000002</v>
      </c>
      <c r="S25" s="57">
        <v>21</v>
      </c>
    </row>
    <row r="26" spans="1:19" ht="19.5" customHeight="1">
      <c r="A26" s="82" t="s">
        <v>38</v>
      </c>
      <c r="B26" s="82" t="s">
        <v>44</v>
      </c>
      <c r="C26" s="60">
        <v>744.66</v>
      </c>
      <c r="D26" s="16">
        <v>17</v>
      </c>
      <c r="E26" s="63">
        <f t="shared" si="0"/>
        <v>-9.5534</v>
      </c>
      <c r="F26" s="83"/>
      <c r="G26" s="84">
        <v>50</v>
      </c>
      <c r="H26" s="85">
        <f t="shared" si="1"/>
        <v>-50</v>
      </c>
      <c r="I26" s="69"/>
      <c r="J26" s="16"/>
      <c r="K26" s="70">
        <f t="shared" si="2"/>
        <v>0</v>
      </c>
      <c r="L26" s="80"/>
      <c r="M26" s="72"/>
      <c r="N26" s="81">
        <f t="shared" si="3"/>
        <v>0</v>
      </c>
      <c r="O26" s="30">
        <f t="shared" si="4"/>
        <v>67</v>
      </c>
      <c r="P26" s="66">
        <f t="shared" si="5"/>
        <v>-59.553399999999996</v>
      </c>
      <c r="Q26" s="56">
        <f t="shared" si="6"/>
        <v>17</v>
      </c>
      <c r="R26" s="67">
        <f t="shared" si="7"/>
        <v>-9.553399999999996</v>
      </c>
      <c r="S26" s="57">
        <v>22</v>
      </c>
    </row>
    <row r="27" spans="1:19" ht="19.5" customHeight="1">
      <c r="A27" s="82" t="s">
        <v>54</v>
      </c>
      <c r="B27" s="82" t="s">
        <v>48</v>
      </c>
      <c r="C27" s="60">
        <v>738.55</v>
      </c>
      <c r="D27" s="16">
        <v>18</v>
      </c>
      <c r="E27" s="63">
        <f t="shared" si="0"/>
        <v>-10.6145</v>
      </c>
      <c r="F27" s="45">
        <v>673.31</v>
      </c>
      <c r="G27" s="43">
        <v>18</v>
      </c>
      <c r="H27" s="64">
        <f t="shared" si="1"/>
        <v>-11.2669</v>
      </c>
      <c r="I27" s="69"/>
      <c r="J27" s="16"/>
      <c r="K27" s="70">
        <f t="shared" si="2"/>
        <v>0</v>
      </c>
      <c r="L27" s="80"/>
      <c r="M27" s="72"/>
      <c r="N27" s="81">
        <f t="shared" si="3"/>
        <v>0</v>
      </c>
      <c r="O27" s="30">
        <f t="shared" si="4"/>
        <v>36</v>
      </c>
      <c r="P27" s="66">
        <f t="shared" si="5"/>
        <v>-21.8814</v>
      </c>
      <c r="Q27" s="56">
        <f t="shared" si="6"/>
        <v>18</v>
      </c>
      <c r="R27" s="67">
        <f t="shared" si="7"/>
        <v>-10.6145</v>
      </c>
      <c r="S27" s="57">
        <v>23</v>
      </c>
    </row>
    <row r="28" spans="1:19" ht="19.5" customHeight="1">
      <c r="A28" s="90" t="s">
        <v>64</v>
      </c>
      <c r="B28" s="90" t="s">
        <v>14</v>
      </c>
      <c r="C28" s="91">
        <v>648.46</v>
      </c>
      <c r="D28" s="16">
        <v>26</v>
      </c>
      <c r="E28" s="63">
        <f t="shared" si="0"/>
        <v>-19.5154</v>
      </c>
      <c r="F28" s="92">
        <v>651.465</v>
      </c>
      <c r="G28" s="43">
        <v>19</v>
      </c>
      <c r="H28" s="89">
        <f t="shared" si="1"/>
        <v>-12.48535</v>
      </c>
      <c r="I28" s="93"/>
      <c r="J28" s="16"/>
      <c r="K28" s="70">
        <f t="shared" si="2"/>
        <v>0</v>
      </c>
      <c r="L28" s="94"/>
      <c r="M28" s="72"/>
      <c r="N28" s="81">
        <f t="shared" si="3"/>
        <v>0</v>
      </c>
      <c r="O28" s="30">
        <f t="shared" si="4"/>
        <v>45</v>
      </c>
      <c r="P28" s="66">
        <f t="shared" si="5"/>
        <v>-32.00075</v>
      </c>
      <c r="Q28" s="56">
        <f t="shared" si="6"/>
        <v>19</v>
      </c>
      <c r="R28" s="67">
        <f t="shared" si="7"/>
        <v>-12.485349999999997</v>
      </c>
      <c r="S28" s="57">
        <v>24</v>
      </c>
    </row>
    <row r="29" spans="1:19" ht="19.5" customHeight="1">
      <c r="A29" s="82" t="s">
        <v>53</v>
      </c>
      <c r="B29" s="82" t="s">
        <v>37</v>
      </c>
      <c r="C29" s="60">
        <v>723.355</v>
      </c>
      <c r="D29" s="16">
        <v>20</v>
      </c>
      <c r="E29" s="63">
        <f t="shared" si="0"/>
        <v>-12.766449999999999</v>
      </c>
      <c r="F29" s="83"/>
      <c r="G29" s="84">
        <v>50</v>
      </c>
      <c r="H29" s="85">
        <f t="shared" si="1"/>
        <v>-50</v>
      </c>
      <c r="I29" s="69"/>
      <c r="J29" s="16"/>
      <c r="K29" s="70">
        <f t="shared" si="2"/>
        <v>0</v>
      </c>
      <c r="L29" s="80"/>
      <c r="M29" s="72"/>
      <c r="N29" s="81">
        <f t="shared" si="3"/>
        <v>0</v>
      </c>
      <c r="O29" s="30">
        <f t="shared" si="4"/>
        <v>70</v>
      </c>
      <c r="P29" s="66">
        <f t="shared" si="5"/>
        <v>-62.76645</v>
      </c>
      <c r="Q29" s="56">
        <f t="shared" si="6"/>
        <v>20</v>
      </c>
      <c r="R29" s="67">
        <f t="shared" si="7"/>
        <v>-12.766449999999999</v>
      </c>
      <c r="S29" s="57">
        <v>25</v>
      </c>
    </row>
    <row r="30" spans="1:19" ht="19.5" customHeight="1">
      <c r="A30" s="82" t="s">
        <v>22</v>
      </c>
      <c r="B30" s="82" t="s">
        <v>45</v>
      </c>
      <c r="C30" s="60">
        <v>715.62</v>
      </c>
      <c r="D30" s="16">
        <v>21</v>
      </c>
      <c r="E30" s="63">
        <f t="shared" si="0"/>
        <v>-13.8438</v>
      </c>
      <c r="F30" s="83"/>
      <c r="G30" s="84">
        <v>50</v>
      </c>
      <c r="H30" s="85">
        <f t="shared" si="1"/>
        <v>-50</v>
      </c>
      <c r="I30" s="69"/>
      <c r="J30" s="16"/>
      <c r="K30" s="70">
        <f t="shared" si="2"/>
        <v>0</v>
      </c>
      <c r="L30" s="80"/>
      <c r="M30" s="72"/>
      <c r="N30" s="81">
        <f t="shared" si="3"/>
        <v>0</v>
      </c>
      <c r="O30" s="30">
        <f t="shared" si="4"/>
        <v>71</v>
      </c>
      <c r="P30" s="66">
        <f t="shared" si="5"/>
        <v>-63.8438</v>
      </c>
      <c r="Q30" s="56">
        <f t="shared" si="6"/>
        <v>21</v>
      </c>
      <c r="R30" s="67">
        <f t="shared" si="7"/>
        <v>-13.843800000000002</v>
      </c>
      <c r="S30" s="57">
        <v>26</v>
      </c>
    </row>
    <row r="31" spans="1:19" ht="19.5" customHeight="1">
      <c r="A31" s="90" t="s">
        <v>66</v>
      </c>
      <c r="B31" s="90" t="s">
        <v>48</v>
      </c>
      <c r="C31" s="91">
        <v>690.11</v>
      </c>
      <c r="D31" s="16">
        <v>22</v>
      </c>
      <c r="E31" s="63">
        <f t="shared" si="0"/>
        <v>-15.0989</v>
      </c>
      <c r="F31" s="92">
        <v>544.035</v>
      </c>
      <c r="G31" s="43">
        <v>22</v>
      </c>
      <c r="H31" s="89">
        <f t="shared" si="1"/>
        <v>-16.55965</v>
      </c>
      <c r="I31" s="93"/>
      <c r="J31" s="16"/>
      <c r="K31" s="70">
        <f t="shared" si="2"/>
        <v>0</v>
      </c>
      <c r="L31" s="94"/>
      <c r="M31" s="72"/>
      <c r="N31" s="81">
        <f t="shared" si="3"/>
        <v>0</v>
      </c>
      <c r="O31" s="30">
        <f t="shared" si="4"/>
        <v>44</v>
      </c>
      <c r="P31" s="66">
        <f t="shared" si="5"/>
        <v>-31.65855</v>
      </c>
      <c r="Q31" s="56">
        <f t="shared" si="6"/>
        <v>22</v>
      </c>
      <c r="R31" s="67">
        <f t="shared" si="7"/>
        <v>-15.0989</v>
      </c>
      <c r="S31" s="57">
        <v>27</v>
      </c>
    </row>
    <row r="32" spans="1:19" ht="19.5" customHeight="1">
      <c r="A32" s="82" t="s">
        <v>27</v>
      </c>
      <c r="B32" s="82" t="s">
        <v>36</v>
      </c>
      <c r="C32" s="60">
        <v>570.53</v>
      </c>
      <c r="D32" s="16">
        <v>28</v>
      </c>
      <c r="E32" s="63">
        <f t="shared" si="0"/>
        <v>-22.2947</v>
      </c>
      <c r="F32" s="45">
        <v>549.48</v>
      </c>
      <c r="G32" s="43">
        <v>21</v>
      </c>
      <c r="H32" s="64">
        <f t="shared" si="1"/>
        <v>-15.505199999999999</v>
      </c>
      <c r="I32" s="69"/>
      <c r="J32" s="16"/>
      <c r="K32" s="70">
        <f t="shared" si="2"/>
        <v>0</v>
      </c>
      <c r="L32" s="80"/>
      <c r="M32" s="72"/>
      <c r="N32" s="81">
        <f t="shared" si="3"/>
        <v>0</v>
      </c>
      <c r="O32" s="30">
        <f t="shared" si="4"/>
        <v>49</v>
      </c>
      <c r="P32" s="66">
        <f t="shared" si="5"/>
        <v>-37.799899999999994</v>
      </c>
      <c r="Q32" s="56">
        <f t="shared" si="6"/>
        <v>21</v>
      </c>
      <c r="R32" s="67">
        <f t="shared" si="7"/>
        <v>-15.505199999999995</v>
      </c>
      <c r="S32" s="57">
        <v>28</v>
      </c>
    </row>
    <row r="33" spans="1:19" ht="19.5" customHeight="1">
      <c r="A33" s="82" t="s">
        <v>30</v>
      </c>
      <c r="B33" s="82" t="s">
        <v>35</v>
      </c>
      <c r="C33" s="60">
        <v>659.32</v>
      </c>
      <c r="D33" s="16">
        <v>25</v>
      </c>
      <c r="E33" s="63">
        <f t="shared" si="0"/>
        <v>-18.4068</v>
      </c>
      <c r="F33" s="83"/>
      <c r="G33" s="84">
        <v>50</v>
      </c>
      <c r="H33" s="85">
        <f t="shared" si="1"/>
        <v>-50</v>
      </c>
      <c r="I33" s="69"/>
      <c r="J33" s="16"/>
      <c r="K33" s="70">
        <f t="shared" si="2"/>
        <v>0</v>
      </c>
      <c r="L33" s="80"/>
      <c r="M33" s="72"/>
      <c r="N33" s="81">
        <f t="shared" si="3"/>
        <v>0</v>
      </c>
      <c r="O33" s="30">
        <f t="shared" si="4"/>
        <v>75</v>
      </c>
      <c r="P33" s="66">
        <f t="shared" si="5"/>
        <v>-68.4068</v>
      </c>
      <c r="Q33" s="56">
        <f t="shared" si="6"/>
        <v>25</v>
      </c>
      <c r="R33" s="67">
        <f t="shared" si="7"/>
        <v>-18.406800000000004</v>
      </c>
      <c r="S33" s="57">
        <v>29</v>
      </c>
    </row>
  </sheetData>
  <sheetProtection/>
  <mergeCells count="3">
    <mergeCell ref="A1:L1"/>
    <mergeCell ref="O4:P4"/>
    <mergeCell ref="Q4:S4"/>
  </mergeCells>
  <printOptions/>
  <pageMargins left="0.5905511811023623" right="0.11811023622047245" top="0.7480314960629921" bottom="0.7480314960629921" header="0.31496062992125984" footer="0.31496062992125984"/>
  <pageSetup fitToHeight="0" fitToWidth="1" horizontalDpi="600" verticalDpi="600" orientation="landscape" paperSize="9" scale="78" r:id="rId2"/>
  <headerFooter alignWithMargins="0"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zoomScalePageLayoutView="0" workbookViewId="0" topLeftCell="A1">
      <selection activeCell="L12" sqref="L12"/>
    </sheetView>
  </sheetViews>
  <sheetFormatPr defaultColWidth="10.00390625" defaultRowHeight="12.75"/>
  <cols>
    <col min="1" max="1" width="27.140625" style="18" customWidth="1"/>
    <col min="2" max="2" width="25.421875" style="18" customWidth="1"/>
    <col min="3" max="3" width="9.7109375" style="10" customWidth="1"/>
    <col min="4" max="4" width="4.140625" style="13" customWidth="1"/>
    <col min="5" max="5" width="8.7109375" style="36" customWidth="1"/>
    <col min="6" max="6" width="12.140625" style="12" customWidth="1"/>
    <col min="7" max="7" width="4.140625" style="13" customWidth="1"/>
    <col min="8" max="8" width="8.7109375" style="36" customWidth="1"/>
    <col min="9" max="9" width="9.7109375" style="12" customWidth="1"/>
    <col min="10" max="10" width="3.8515625" style="13" customWidth="1"/>
    <col min="11" max="11" width="8.7109375" style="36" customWidth="1"/>
    <col min="12" max="12" width="9.7109375" style="12" customWidth="1"/>
    <col min="13" max="13" width="3.8515625" style="13" customWidth="1"/>
    <col min="14" max="14" width="8.7109375" style="38" customWidth="1"/>
    <col min="15" max="15" width="6.140625" style="21" customWidth="1"/>
    <col min="16" max="16" width="10.7109375" style="51" customWidth="1"/>
    <col min="17" max="17" width="6.140625" style="26" customWidth="1"/>
    <col min="18" max="18" width="11.7109375" style="41" customWidth="1"/>
    <col min="19" max="16384" width="10.00390625" style="1" customWidth="1"/>
  </cols>
  <sheetData>
    <row r="1" spans="1:18" s="6" customFormat="1" ht="15.75" customHeight="1">
      <c r="A1" s="95" t="s">
        <v>56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8"/>
      <c r="N1" s="37"/>
      <c r="O1" s="19"/>
      <c r="P1" s="48"/>
      <c r="Q1" s="24"/>
      <c r="R1" s="39"/>
    </row>
    <row r="2" spans="1:18" s="3" customFormat="1" ht="18.75" customHeight="1" thickBot="1">
      <c r="A2" s="9"/>
      <c r="B2" s="9"/>
      <c r="C2" s="10"/>
      <c r="D2" s="11"/>
      <c r="E2" s="34"/>
      <c r="F2" s="11"/>
      <c r="G2" s="11"/>
      <c r="H2" s="34"/>
      <c r="I2" s="12"/>
      <c r="J2" s="13"/>
      <c r="K2" s="36"/>
      <c r="L2" s="12"/>
      <c r="M2" s="13"/>
      <c r="N2" s="38"/>
      <c r="O2" s="20"/>
      <c r="P2" s="49"/>
      <c r="Q2" s="25"/>
      <c r="R2" s="40"/>
    </row>
    <row r="3" spans="1:19" s="2" customFormat="1" ht="19.5" customHeight="1">
      <c r="A3" s="15" t="s">
        <v>0</v>
      </c>
      <c r="B3" s="15" t="s">
        <v>6</v>
      </c>
      <c r="C3" s="27" t="s">
        <v>5</v>
      </c>
      <c r="D3" s="16" t="s">
        <v>1</v>
      </c>
      <c r="E3" s="35" t="s">
        <v>2</v>
      </c>
      <c r="F3" s="42" t="s">
        <v>55</v>
      </c>
      <c r="G3" s="43" t="s">
        <v>1</v>
      </c>
      <c r="H3" s="44" t="s">
        <v>3</v>
      </c>
      <c r="I3" s="5" t="s">
        <v>13</v>
      </c>
      <c r="J3" s="16" t="s">
        <v>1</v>
      </c>
      <c r="K3" s="35" t="s">
        <v>4</v>
      </c>
      <c r="L3" s="71" t="s">
        <v>31</v>
      </c>
      <c r="M3" s="72" t="s">
        <v>1</v>
      </c>
      <c r="N3" s="73" t="s">
        <v>11</v>
      </c>
      <c r="O3" s="28" t="s">
        <v>32</v>
      </c>
      <c r="P3" s="50" t="s">
        <v>9</v>
      </c>
      <c r="Q3" s="75" t="s">
        <v>33</v>
      </c>
      <c r="R3" s="76" t="s">
        <v>9</v>
      </c>
      <c r="S3" s="77" t="s">
        <v>1</v>
      </c>
    </row>
    <row r="4" spans="1:19" s="2" customFormat="1" ht="19.5" customHeight="1">
      <c r="A4" s="15"/>
      <c r="B4" s="15"/>
      <c r="C4" s="7"/>
      <c r="D4" s="16"/>
      <c r="E4" s="35"/>
      <c r="F4" s="42"/>
      <c r="G4" s="43"/>
      <c r="H4" s="44"/>
      <c r="I4" s="5"/>
      <c r="J4" s="16"/>
      <c r="K4" s="35"/>
      <c r="L4" s="71"/>
      <c r="M4" s="72"/>
      <c r="N4" s="73"/>
      <c r="O4" s="96" t="s">
        <v>12</v>
      </c>
      <c r="P4" s="101"/>
      <c r="Q4" s="98" t="s">
        <v>10</v>
      </c>
      <c r="R4" s="99"/>
      <c r="S4" s="102"/>
    </row>
    <row r="5" spans="1:25" s="4" customFormat="1" ht="19.5" customHeight="1">
      <c r="A5" s="82" t="s">
        <v>20</v>
      </c>
      <c r="B5" s="82" t="s">
        <v>44</v>
      </c>
      <c r="C5" s="61">
        <v>1040.215</v>
      </c>
      <c r="D5" s="16">
        <v>2</v>
      </c>
      <c r="E5" s="63">
        <f aca="true" t="shared" si="0" ref="E5:E20">C5/100-D5</f>
        <v>8.402149999999999</v>
      </c>
      <c r="F5" s="52">
        <v>995.575</v>
      </c>
      <c r="G5" s="43">
        <v>2</v>
      </c>
      <c r="H5" s="64">
        <f aca="true" t="shared" si="1" ref="H5:H20">F5/100-G5</f>
        <v>7.95575</v>
      </c>
      <c r="I5" s="69"/>
      <c r="J5" s="16"/>
      <c r="K5" s="70">
        <f aca="true" t="shared" si="2" ref="K5:K20">I5/100-J5</f>
        <v>0</v>
      </c>
      <c r="L5" s="32"/>
      <c r="M5" s="31"/>
      <c r="N5" s="65">
        <f aca="true" t="shared" si="3" ref="N5:N20">L5/100-M5</f>
        <v>0</v>
      </c>
      <c r="O5" s="30">
        <f aca="true" t="shared" si="4" ref="O5:O20">D5+G5+J5+M5</f>
        <v>4</v>
      </c>
      <c r="P5" s="68">
        <f aca="true" t="shared" si="5" ref="P5:P20">E5+H5+K5+N5</f>
        <v>16.3579</v>
      </c>
      <c r="Q5" s="56">
        <f aca="true" t="shared" si="6" ref="Q5:Q20">D5+J5+G5+M5-MAX(D5,G5,J5,M5)</f>
        <v>2</v>
      </c>
      <c r="R5" s="67">
        <f aca="true" t="shared" si="7" ref="R5:R20">E5+H5+K5+N5-MIN(E5,H5,K5,N5)</f>
        <v>16.3579</v>
      </c>
      <c r="S5" s="78">
        <v>1</v>
      </c>
      <c r="X5" s="1"/>
      <c r="Y5" s="1"/>
    </row>
    <row r="6" spans="1:23" s="4" customFormat="1" ht="19.5" customHeight="1">
      <c r="A6" s="82" t="s">
        <v>23</v>
      </c>
      <c r="B6" s="82" t="s">
        <v>34</v>
      </c>
      <c r="C6" s="61">
        <v>1022.075</v>
      </c>
      <c r="D6" s="16">
        <v>4</v>
      </c>
      <c r="E6" s="63">
        <f t="shared" si="0"/>
        <v>6.220750000000001</v>
      </c>
      <c r="F6" s="52">
        <v>1025.29</v>
      </c>
      <c r="G6" s="43">
        <v>1</v>
      </c>
      <c r="H6" s="64">
        <f t="shared" si="1"/>
        <v>9.2529</v>
      </c>
      <c r="I6" s="69"/>
      <c r="J6" s="16"/>
      <c r="K6" s="70">
        <f t="shared" si="2"/>
        <v>0</v>
      </c>
      <c r="L6" s="32"/>
      <c r="M6" s="31"/>
      <c r="N6" s="65">
        <f t="shared" si="3"/>
        <v>0</v>
      </c>
      <c r="O6" s="30">
        <f t="shared" si="4"/>
        <v>5</v>
      </c>
      <c r="P6" s="68">
        <f t="shared" si="5"/>
        <v>15.473650000000001</v>
      </c>
      <c r="Q6" s="56">
        <f t="shared" si="6"/>
        <v>1</v>
      </c>
      <c r="R6" s="67">
        <f t="shared" si="7"/>
        <v>15.473650000000001</v>
      </c>
      <c r="S6" s="78">
        <v>2</v>
      </c>
      <c r="U6" s="1"/>
      <c r="V6" s="1"/>
      <c r="W6" s="1"/>
    </row>
    <row r="7" spans="1:25" ht="19.5" customHeight="1">
      <c r="A7" s="82" t="s">
        <v>24</v>
      </c>
      <c r="B7" s="82" t="s">
        <v>7</v>
      </c>
      <c r="C7" s="61">
        <v>1055.455</v>
      </c>
      <c r="D7" s="16">
        <v>1</v>
      </c>
      <c r="E7" s="63">
        <f t="shared" si="0"/>
        <v>9.554549999999999</v>
      </c>
      <c r="F7" s="52">
        <v>978.88</v>
      </c>
      <c r="G7" s="43">
        <v>6</v>
      </c>
      <c r="H7" s="64">
        <f t="shared" si="1"/>
        <v>3.7888</v>
      </c>
      <c r="I7" s="69"/>
      <c r="J7" s="16"/>
      <c r="K7" s="70">
        <f t="shared" si="2"/>
        <v>0</v>
      </c>
      <c r="L7" s="32"/>
      <c r="M7" s="31"/>
      <c r="N7" s="65">
        <f t="shared" si="3"/>
        <v>0</v>
      </c>
      <c r="O7" s="30">
        <f t="shared" si="4"/>
        <v>7</v>
      </c>
      <c r="P7" s="68">
        <f t="shared" si="5"/>
        <v>13.34335</v>
      </c>
      <c r="Q7" s="56">
        <f t="shared" si="6"/>
        <v>1</v>
      </c>
      <c r="R7" s="67">
        <f t="shared" si="7"/>
        <v>13.34335</v>
      </c>
      <c r="S7" s="78">
        <v>3</v>
      </c>
      <c r="T7" s="4"/>
      <c r="U7" s="4"/>
      <c r="V7" s="4"/>
      <c r="W7" s="4"/>
      <c r="X7" s="4"/>
      <c r="Y7" s="4"/>
    </row>
    <row r="8" spans="1:25" ht="19.5" customHeight="1">
      <c r="A8" s="82" t="s">
        <v>25</v>
      </c>
      <c r="B8" s="82" t="s">
        <v>14</v>
      </c>
      <c r="C8" s="61">
        <v>1017.135</v>
      </c>
      <c r="D8" s="16">
        <v>5</v>
      </c>
      <c r="E8" s="63">
        <f t="shared" si="0"/>
        <v>5.17135</v>
      </c>
      <c r="F8" s="52">
        <v>985.225</v>
      </c>
      <c r="G8" s="43">
        <v>3</v>
      </c>
      <c r="H8" s="64">
        <f t="shared" si="1"/>
        <v>6.85225</v>
      </c>
      <c r="I8" s="69"/>
      <c r="J8" s="16"/>
      <c r="K8" s="70">
        <f t="shared" si="2"/>
        <v>0</v>
      </c>
      <c r="L8" s="32"/>
      <c r="M8" s="31"/>
      <c r="N8" s="65">
        <f t="shared" si="3"/>
        <v>0</v>
      </c>
      <c r="O8" s="30">
        <f t="shared" si="4"/>
        <v>8</v>
      </c>
      <c r="P8" s="68">
        <f t="shared" si="5"/>
        <v>12.0236</v>
      </c>
      <c r="Q8" s="56">
        <f t="shared" si="6"/>
        <v>3</v>
      </c>
      <c r="R8" s="67">
        <f t="shared" si="7"/>
        <v>12.0236</v>
      </c>
      <c r="S8" s="78">
        <v>4</v>
      </c>
      <c r="U8" s="4"/>
      <c r="V8" s="4"/>
      <c r="W8" s="4"/>
      <c r="X8" s="4"/>
      <c r="Y8" s="4"/>
    </row>
    <row r="9" spans="1:19" ht="19.5" customHeight="1">
      <c r="A9" s="82" t="s">
        <v>21</v>
      </c>
      <c r="B9" s="82" t="s">
        <v>34</v>
      </c>
      <c r="C9" s="61">
        <v>1023.74</v>
      </c>
      <c r="D9" s="16">
        <v>3</v>
      </c>
      <c r="E9" s="63">
        <f t="shared" si="0"/>
        <v>7.237400000000001</v>
      </c>
      <c r="F9" s="52">
        <v>831.855</v>
      </c>
      <c r="G9" s="43">
        <v>11</v>
      </c>
      <c r="H9" s="64">
        <f t="shared" si="1"/>
        <v>-2.68145</v>
      </c>
      <c r="I9" s="69"/>
      <c r="J9" s="16"/>
      <c r="K9" s="70">
        <f t="shared" si="2"/>
        <v>0</v>
      </c>
      <c r="L9" s="32"/>
      <c r="M9" s="31"/>
      <c r="N9" s="65">
        <f t="shared" si="3"/>
        <v>0</v>
      </c>
      <c r="O9" s="30">
        <f t="shared" si="4"/>
        <v>14</v>
      </c>
      <c r="P9" s="68">
        <f t="shared" si="5"/>
        <v>4.555950000000001</v>
      </c>
      <c r="Q9" s="56">
        <f t="shared" si="6"/>
        <v>3</v>
      </c>
      <c r="R9" s="67">
        <f t="shared" si="7"/>
        <v>7.237400000000001</v>
      </c>
      <c r="S9" s="78">
        <v>5</v>
      </c>
    </row>
    <row r="10" spans="1:23" ht="19.5" customHeight="1">
      <c r="A10" s="82" t="s">
        <v>17</v>
      </c>
      <c r="B10" s="82" t="s">
        <v>34</v>
      </c>
      <c r="C10" s="61">
        <v>999.015</v>
      </c>
      <c r="D10" s="16">
        <v>6</v>
      </c>
      <c r="E10" s="63">
        <f t="shared" si="0"/>
        <v>3.99015</v>
      </c>
      <c r="F10" s="52">
        <v>955.73</v>
      </c>
      <c r="G10" s="43">
        <v>7</v>
      </c>
      <c r="H10" s="64">
        <f t="shared" si="1"/>
        <v>2.5572999999999997</v>
      </c>
      <c r="I10" s="69"/>
      <c r="J10" s="16"/>
      <c r="K10" s="70">
        <f t="shared" si="2"/>
        <v>0</v>
      </c>
      <c r="L10" s="32"/>
      <c r="M10" s="31"/>
      <c r="N10" s="65">
        <f t="shared" si="3"/>
        <v>0</v>
      </c>
      <c r="O10" s="30">
        <f t="shared" si="4"/>
        <v>13</v>
      </c>
      <c r="P10" s="68">
        <f t="shared" si="5"/>
        <v>6.5474499999999995</v>
      </c>
      <c r="Q10" s="56">
        <f t="shared" si="6"/>
        <v>6</v>
      </c>
      <c r="R10" s="67">
        <f t="shared" si="7"/>
        <v>6.5474499999999995</v>
      </c>
      <c r="S10" s="78">
        <v>6</v>
      </c>
      <c r="T10" s="4"/>
      <c r="U10" s="4"/>
      <c r="V10" s="4"/>
      <c r="W10" s="4"/>
    </row>
    <row r="11" spans="1:19" ht="19.5" customHeight="1">
      <c r="A11" s="82" t="s">
        <v>29</v>
      </c>
      <c r="B11" s="82" t="s">
        <v>43</v>
      </c>
      <c r="C11" s="61">
        <v>909.125</v>
      </c>
      <c r="D11" s="16">
        <v>11</v>
      </c>
      <c r="E11" s="63">
        <f t="shared" si="0"/>
        <v>-1.9087499999999995</v>
      </c>
      <c r="F11" s="52">
        <v>983.015</v>
      </c>
      <c r="G11" s="43">
        <v>4</v>
      </c>
      <c r="H11" s="64">
        <f t="shared" si="1"/>
        <v>5.83015</v>
      </c>
      <c r="I11" s="69"/>
      <c r="J11" s="16"/>
      <c r="K11" s="70">
        <f t="shared" si="2"/>
        <v>0</v>
      </c>
      <c r="L11" s="32"/>
      <c r="M11" s="31"/>
      <c r="N11" s="65">
        <f t="shared" si="3"/>
        <v>0</v>
      </c>
      <c r="O11" s="30">
        <f t="shared" si="4"/>
        <v>15</v>
      </c>
      <c r="P11" s="68">
        <f t="shared" si="5"/>
        <v>3.9214</v>
      </c>
      <c r="Q11" s="56">
        <f t="shared" si="6"/>
        <v>4</v>
      </c>
      <c r="R11" s="67">
        <f t="shared" si="7"/>
        <v>5.83015</v>
      </c>
      <c r="S11" s="78">
        <v>7</v>
      </c>
    </row>
    <row r="12" spans="1:19" ht="19.5" customHeight="1">
      <c r="A12" s="82" t="s">
        <v>15</v>
      </c>
      <c r="B12" s="82" t="s">
        <v>44</v>
      </c>
      <c r="C12" s="61">
        <v>920.575</v>
      </c>
      <c r="D12" s="16">
        <v>10</v>
      </c>
      <c r="E12" s="63">
        <f t="shared" si="0"/>
        <v>-0.7942499999999999</v>
      </c>
      <c r="F12" s="52">
        <v>982.69</v>
      </c>
      <c r="G12" s="43">
        <v>5</v>
      </c>
      <c r="H12" s="64">
        <f t="shared" si="1"/>
        <v>4.8269</v>
      </c>
      <c r="I12" s="69"/>
      <c r="J12" s="16"/>
      <c r="K12" s="70">
        <f t="shared" si="2"/>
        <v>0</v>
      </c>
      <c r="L12" s="32"/>
      <c r="M12" s="31"/>
      <c r="N12" s="65">
        <f t="shared" si="3"/>
        <v>0</v>
      </c>
      <c r="O12" s="30">
        <f t="shared" si="4"/>
        <v>15</v>
      </c>
      <c r="P12" s="68">
        <f t="shared" si="5"/>
        <v>4.03265</v>
      </c>
      <c r="Q12" s="56">
        <f t="shared" si="6"/>
        <v>5</v>
      </c>
      <c r="R12" s="67">
        <f t="shared" si="7"/>
        <v>4.8269</v>
      </c>
      <c r="S12" s="78">
        <v>8</v>
      </c>
    </row>
    <row r="13" spans="1:19" ht="19.5" customHeight="1">
      <c r="A13" s="82" t="s">
        <v>16</v>
      </c>
      <c r="B13" s="82" t="s">
        <v>8</v>
      </c>
      <c r="C13" s="61">
        <v>990.985</v>
      </c>
      <c r="D13" s="16">
        <v>7</v>
      </c>
      <c r="E13" s="63">
        <f t="shared" si="0"/>
        <v>2.9098500000000005</v>
      </c>
      <c r="F13" s="52">
        <v>907.915</v>
      </c>
      <c r="G13" s="43">
        <v>10</v>
      </c>
      <c r="H13" s="64">
        <f t="shared" si="1"/>
        <v>-0.9208499999999997</v>
      </c>
      <c r="I13" s="69"/>
      <c r="J13" s="16"/>
      <c r="K13" s="70">
        <f t="shared" si="2"/>
        <v>0</v>
      </c>
      <c r="L13" s="32"/>
      <c r="M13" s="31"/>
      <c r="N13" s="65">
        <f t="shared" si="3"/>
        <v>0</v>
      </c>
      <c r="O13" s="30">
        <f t="shared" si="4"/>
        <v>17</v>
      </c>
      <c r="P13" s="68">
        <f t="shared" si="5"/>
        <v>1.9890000000000008</v>
      </c>
      <c r="Q13" s="56">
        <f t="shared" si="6"/>
        <v>7</v>
      </c>
      <c r="R13" s="67">
        <f t="shared" si="7"/>
        <v>2.9098500000000005</v>
      </c>
      <c r="S13" s="78">
        <v>9</v>
      </c>
    </row>
    <row r="14" spans="1:19" ht="19.5" customHeight="1">
      <c r="A14" s="82" t="s">
        <v>58</v>
      </c>
      <c r="B14" s="82" t="s">
        <v>19</v>
      </c>
      <c r="C14" s="61">
        <v>976.07</v>
      </c>
      <c r="D14" s="16">
        <v>8</v>
      </c>
      <c r="E14" s="63">
        <f t="shared" si="0"/>
        <v>1.7607</v>
      </c>
      <c r="F14" s="52">
        <v>808.74</v>
      </c>
      <c r="G14" s="43">
        <v>12</v>
      </c>
      <c r="H14" s="64">
        <f t="shared" si="1"/>
        <v>-3.9125999999999994</v>
      </c>
      <c r="I14" s="69"/>
      <c r="J14" s="16"/>
      <c r="K14" s="70">
        <f t="shared" si="2"/>
        <v>0</v>
      </c>
      <c r="L14" s="32"/>
      <c r="M14" s="31"/>
      <c r="N14" s="65">
        <f t="shared" si="3"/>
        <v>0</v>
      </c>
      <c r="O14" s="30">
        <f t="shared" si="4"/>
        <v>20</v>
      </c>
      <c r="P14" s="68">
        <f t="shared" si="5"/>
        <v>-2.1518999999999995</v>
      </c>
      <c r="Q14" s="56">
        <f t="shared" si="6"/>
        <v>8</v>
      </c>
      <c r="R14" s="67">
        <f t="shared" si="7"/>
        <v>1.7607</v>
      </c>
      <c r="S14" s="78">
        <v>10</v>
      </c>
    </row>
    <row r="15" spans="1:19" ht="19.5" customHeight="1">
      <c r="A15" s="82" t="s">
        <v>41</v>
      </c>
      <c r="B15" s="82" t="s">
        <v>42</v>
      </c>
      <c r="C15" s="61">
        <v>892.745</v>
      </c>
      <c r="D15" s="16">
        <v>12</v>
      </c>
      <c r="E15" s="63">
        <f t="shared" si="0"/>
        <v>-3.0725499999999997</v>
      </c>
      <c r="F15" s="52">
        <v>911.575</v>
      </c>
      <c r="G15" s="43">
        <v>8</v>
      </c>
      <c r="H15" s="64">
        <f t="shared" si="1"/>
        <v>1.1157500000000002</v>
      </c>
      <c r="I15" s="69"/>
      <c r="J15" s="16"/>
      <c r="K15" s="70">
        <f t="shared" si="2"/>
        <v>0</v>
      </c>
      <c r="L15" s="32"/>
      <c r="M15" s="31"/>
      <c r="N15" s="65">
        <f t="shared" si="3"/>
        <v>0</v>
      </c>
      <c r="O15" s="30">
        <f t="shared" si="4"/>
        <v>20</v>
      </c>
      <c r="P15" s="68">
        <f t="shared" si="5"/>
        <v>-1.9567999999999994</v>
      </c>
      <c r="Q15" s="56">
        <f t="shared" si="6"/>
        <v>8</v>
      </c>
      <c r="R15" s="67">
        <f t="shared" si="7"/>
        <v>1.1157500000000002</v>
      </c>
      <c r="S15" s="78">
        <v>11</v>
      </c>
    </row>
    <row r="16" spans="1:19" ht="19.5" customHeight="1">
      <c r="A16" s="82" t="s">
        <v>22</v>
      </c>
      <c r="B16" s="82" t="s">
        <v>45</v>
      </c>
      <c r="C16" s="61">
        <v>964.595</v>
      </c>
      <c r="D16" s="16">
        <v>9</v>
      </c>
      <c r="E16" s="63">
        <f t="shared" si="0"/>
        <v>0.6459500000000009</v>
      </c>
      <c r="F16" s="86"/>
      <c r="G16" s="84">
        <v>50</v>
      </c>
      <c r="H16" s="85">
        <f t="shared" si="1"/>
        <v>-50</v>
      </c>
      <c r="I16" s="69"/>
      <c r="J16" s="16"/>
      <c r="K16" s="70">
        <f t="shared" si="2"/>
        <v>0</v>
      </c>
      <c r="L16" s="32"/>
      <c r="M16" s="31"/>
      <c r="N16" s="65">
        <f t="shared" si="3"/>
        <v>0</v>
      </c>
      <c r="O16" s="30">
        <f t="shared" si="4"/>
        <v>59</v>
      </c>
      <c r="P16" s="68">
        <f t="shared" si="5"/>
        <v>-49.35405</v>
      </c>
      <c r="Q16" s="56">
        <f t="shared" si="6"/>
        <v>9</v>
      </c>
      <c r="R16" s="67">
        <f t="shared" si="7"/>
        <v>0.6459499999999991</v>
      </c>
      <c r="S16" s="78">
        <v>12</v>
      </c>
    </row>
    <row r="17" spans="1:19" ht="19.5" customHeight="1">
      <c r="A17" s="82" t="s">
        <v>51</v>
      </c>
      <c r="B17" s="82" t="s">
        <v>52</v>
      </c>
      <c r="C17" s="61">
        <v>782.805</v>
      </c>
      <c r="D17" s="16">
        <v>15</v>
      </c>
      <c r="E17" s="63">
        <f t="shared" si="0"/>
        <v>-7.171950000000001</v>
      </c>
      <c r="F17" s="52">
        <v>910.62</v>
      </c>
      <c r="G17" s="43">
        <v>9</v>
      </c>
      <c r="H17" s="64">
        <f t="shared" si="1"/>
        <v>0.1061999999999994</v>
      </c>
      <c r="I17" s="69"/>
      <c r="J17" s="16"/>
      <c r="K17" s="70">
        <f t="shared" si="2"/>
        <v>0</v>
      </c>
      <c r="L17" s="32"/>
      <c r="M17" s="31"/>
      <c r="N17" s="65">
        <f t="shared" si="3"/>
        <v>0</v>
      </c>
      <c r="O17" s="30">
        <f t="shared" si="4"/>
        <v>24</v>
      </c>
      <c r="P17" s="68">
        <f t="shared" si="5"/>
        <v>-7.065750000000001</v>
      </c>
      <c r="Q17" s="56">
        <f t="shared" si="6"/>
        <v>9</v>
      </c>
      <c r="R17" s="67">
        <f t="shared" si="7"/>
        <v>0.1061999999999994</v>
      </c>
      <c r="S17" s="78">
        <v>13</v>
      </c>
    </row>
    <row r="18" spans="1:19" ht="19.5" customHeight="1">
      <c r="A18" s="82" t="s">
        <v>39</v>
      </c>
      <c r="B18" s="82" t="s">
        <v>40</v>
      </c>
      <c r="C18" s="61">
        <v>888.23</v>
      </c>
      <c r="D18" s="16">
        <v>13</v>
      </c>
      <c r="E18" s="63">
        <f t="shared" si="0"/>
        <v>-4.117699999999999</v>
      </c>
      <c r="F18" s="86"/>
      <c r="G18" s="84">
        <v>50</v>
      </c>
      <c r="H18" s="85">
        <f t="shared" si="1"/>
        <v>-50</v>
      </c>
      <c r="I18" s="69"/>
      <c r="J18" s="16"/>
      <c r="K18" s="70">
        <f t="shared" si="2"/>
        <v>0</v>
      </c>
      <c r="L18" s="32"/>
      <c r="M18" s="31"/>
      <c r="N18" s="65">
        <f t="shared" si="3"/>
        <v>0</v>
      </c>
      <c r="O18" s="30">
        <f t="shared" si="4"/>
        <v>63</v>
      </c>
      <c r="P18" s="68">
        <f t="shared" si="5"/>
        <v>-54.1177</v>
      </c>
      <c r="Q18" s="56">
        <f t="shared" si="6"/>
        <v>13</v>
      </c>
      <c r="R18" s="67">
        <f t="shared" si="7"/>
        <v>-4.117699999999999</v>
      </c>
      <c r="S18" s="78">
        <v>14</v>
      </c>
    </row>
    <row r="19" spans="1:19" ht="20.25" customHeight="1">
      <c r="A19" s="82" t="s">
        <v>27</v>
      </c>
      <c r="B19" s="82" t="s">
        <v>36</v>
      </c>
      <c r="C19" s="61">
        <v>758.215</v>
      </c>
      <c r="D19" s="16">
        <v>16</v>
      </c>
      <c r="E19" s="63">
        <f t="shared" si="0"/>
        <v>-8.41785</v>
      </c>
      <c r="F19" s="52">
        <v>755.66</v>
      </c>
      <c r="G19" s="43">
        <v>13</v>
      </c>
      <c r="H19" s="64">
        <f t="shared" si="1"/>
        <v>-5.4434000000000005</v>
      </c>
      <c r="I19" s="69"/>
      <c r="J19" s="16"/>
      <c r="K19" s="70">
        <f t="shared" si="2"/>
        <v>0</v>
      </c>
      <c r="L19" s="32"/>
      <c r="M19" s="31"/>
      <c r="N19" s="65">
        <f t="shared" si="3"/>
        <v>0</v>
      </c>
      <c r="O19" s="30">
        <f t="shared" si="4"/>
        <v>29</v>
      </c>
      <c r="P19" s="68">
        <f t="shared" si="5"/>
        <v>-13.86125</v>
      </c>
      <c r="Q19" s="56">
        <f t="shared" si="6"/>
        <v>13</v>
      </c>
      <c r="R19" s="67">
        <f t="shared" si="7"/>
        <v>-5.4434000000000005</v>
      </c>
      <c r="S19" s="78">
        <v>15</v>
      </c>
    </row>
    <row r="20" spans="1:19" ht="19.5" customHeight="1">
      <c r="A20" s="82" t="s">
        <v>30</v>
      </c>
      <c r="B20" s="82" t="s">
        <v>35</v>
      </c>
      <c r="C20" s="61">
        <v>848.115</v>
      </c>
      <c r="D20" s="16">
        <v>14</v>
      </c>
      <c r="E20" s="63">
        <f t="shared" si="0"/>
        <v>-5.5188500000000005</v>
      </c>
      <c r="F20" s="87"/>
      <c r="G20" s="84">
        <v>50</v>
      </c>
      <c r="H20" s="85">
        <f t="shared" si="1"/>
        <v>-50</v>
      </c>
      <c r="I20" s="69"/>
      <c r="J20" s="16"/>
      <c r="K20" s="70">
        <f t="shared" si="2"/>
        <v>0</v>
      </c>
      <c r="L20" s="32"/>
      <c r="M20" s="31"/>
      <c r="N20" s="65">
        <f t="shared" si="3"/>
        <v>0</v>
      </c>
      <c r="O20" s="30">
        <f t="shared" si="4"/>
        <v>64</v>
      </c>
      <c r="P20" s="68">
        <f t="shared" si="5"/>
        <v>-55.51885</v>
      </c>
      <c r="Q20" s="56">
        <f t="shared" si="6"/>
        <v>14</v>
      </c>
      <c r="R20" s="67">
        <f t="shared" si="7"/>
        <v>-5.5188500000000005</v>
      </c>
      <c r="S20" s="78">
        <v>16</v>
      </c>
    </row>
  </sheetData>
  <sheetProtection/>
  <mergeCells count="3">
    <mergeCell ref="A1:L1"/>
    <mergeCell ref="O4:P4"/>
    <mergeCell ref="Q4:S4"/>
  </mergeCells>
  <printOptions/>
  <pageMargins left="0.5905511811023623" right="0.11811023622047245" top="0.7480314960629921" bottom="0.7480314960629921" header="0.31496062992125984" footer="0.31496062992125984"/>
  <pageSetup fitToHeight="0" fitToWidth="1" horizontalDpi="600" verticalDpi="600" orientation="landscape" paperSize="9" scale="74" r:id="rId2"/>
  <headerFooter alignWithMargins="0">
    <oddFooter>&amp;CSeite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zoomScalePageLayoutView="0" workbookViewId="0" topLeftCell="A1">
      <selection activeCell="C23" sqref="C23"/>
    </sheetView>
  </sheetViews>
  <sheetFormatPr defaultColWidth="10.00390625" defaultRowHeight="12.75"/>
  <cols>
    <col min="1" max="1" width="27.140625" style="18" customWidth="1"/>
    <col min="2" max="2" width="25.421875" style="18" customWidth="1"/>
    <col min="3" max="3" width="9.7109375" style="10" customWidth="1"/>
    <col min="4" max="4" width="4.140625" style="13" customWidth="1"/>
    <col min="5" max="5" width="8.7109375" style="36" customWidth="1"/>
    <col min="6" max="6" width="9.7109375" style="12" customWidth="1"/>
    <col min="7" max="7" width="4.140625" style="13" customWidth="1"/>
    <col min="8" max="8" width="8.7109375" style="36" customWidth="1"/>
    <col min="9" max="9" width="9.7109375" style="12" customWidth="1"/>
    <col min="10" max="10" width="3.8515625" style="13" customWidth="1"/>
    <col min="11" max="11" width="8.7109375" style="36" customWidth="1"/>
    <col min="12" max="12" width="9.7109375" style="12" customWidth="1"/>
    <col min="13" max="13" width="3.8515625" style="13" customWidth="1"/>
    <col min="14" max="14" width="8.7109375" style="38" customWidth="1"/>
    <col min="15" max="15" width="6.140625" style="21" customWidth="1"/>
    <col min="16" max="16" width="9.7109375" style="51" customWidth="1"/>
    <col min="17" max="17" width="6.140625" style="26" customWidth="1"/>
    <col min="18" max="18" width="10.7109375" style="41" customWidth="1"/>
    <col min="19" max="16384" width="10.00390625" style="1" customWidth="1"/>
  </cols>
  <sheetData>
    <row r="1" spans="1:18" s="6" customFormat="1" ht="15.75" customHeight="1">
      <c r="A1" s="95" t="s">
        <v>59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8"/>
      <c r="N1" s="37"/>
      <c r="O1" s="19"/>
      <c r="P1" s="48"/>
      <c r="Q1" s="24"/>
      <c r="R1" s="39"/>
    </row>
    <row r="2" spans="1:18" s="3" customFormat="1" ht="18.75" customHeight="1" thickBot="1">
      <c r="A2" s="9"/>
      <c r="B2" s="9"/>
      <c r="C2" s="10"/>
      <c r="D2" s="11"/>
      <c r="E2" s="34"/>
      <c r="F2" s="11"/>
      <c r="G2" s="11"/>
      <c r="H2" s="34"/>
      <c r="I2" s="12"/>
      <c r="J2" s="13"/>
      <c r="K2" s="36"/>
      <c r="L2" s="12"/>
      <c r="M2" s="13"/>
      <c r="N2" s="38"/>
      <c r="O2" s="20"/>
      <c r="P2" s="49"/>
      <c r="Q2" s="25"/>
      <c r="R2" s="40"/>
    </row>
    <row r="3" spans="1:19" s="2" customFormat="1" ht="19.5" customHeight="1">
      <c r="A3" s="15" t="s">
        <v>0</v>
      </c>
      <c r="B3" s="15" t="s">
        <v>6</v>
      </c>
      <c r="C3" s="27" t="s">
        <v>5</v>
      </c>
      <c r="D3" s="16" t="s">
        <v>1</v>
      </c>
      <c r="E3" s="35" t="s">
        <v>2</v>
      </c>
      <c r="F3" s="42" t="s">
        <v>55</v>
      </c>
      <c r="G3" s="43" t="s">
        <v>1</v>
      </c>
      <c r="H3" s="44" t="s">
        <v>3</v>
      </c>
      <c r="I3" s="5" t="s">
        <v>13</v>
      </c>
      <c r="J3" s="16" t="s">
        <v>1</v>
      </c>
      <c r="K3" s="35" t="s">
        <v>4</v>
      </c>
      <c r="L3" s="71" t="s">
        <v>31</v>
      </c>
      <c r="M3" s="72" t="s">
        <v>1</v>
      </c>
      <c r="N3" s="73" t="s">
        <v>11</v>
      </c>
      <c r="O3" s="28" t="s">
        <v>32</v>
      </c>
      <c r="P3" s="53" t="s">
        <v>9</v>
      </c>
      <c r="Q3" s="75" t="s">
        <v>33</v>
      </c>
      <c r="R3" s="79" t="s">
        <v>9</v>
      </c>
      <c r="S3" s="77" t="s">
        <v>1</v>
      </c>
    </row>
    <row r="4" spans="1:19" s="2" customFormat="1" ht="19.5" customHeight="1">
      <c r="A4" s="15"/>
      <c r="B4" s="15"/>
      <c r="C4" s="7"/>
      <c r="D4" s="16"/>
      <c r="E4" s="35"/>
      <c r="F4" s="42"/>
      <c r="G4" s="43"/>
      <c r="H4" s="44"/>
      <c r="I4" s="5"/>
      <c r="J4" s="16"/>
      <c r="K4" s="35"/>
      <c r="L4" s="71"/>
      <c r="M4" s="72"/>
      <c r="N4" s="73"/>
      <c r="O4" s="96" t="s">
        <v>12</v>
      </c>
      <c r="P4" s="103"/>
      <c r="Q4" s="98" t="s">
        <v>10</v>
      </c>
      <c r="R4" s="99"/>
      <c r="S4" s="102"/>
    </row>
    <row r="5" spans="1:25" s="4" customFormat="1" ht="19.5" customHeight="1">
      <c r="A5" s="82" t="s">
        <v>22</v>
      </c>
      <c r="B5" s="82" t="s">
        <v>45</v>
      </c>
      <c r="C5" s="33">
        <v>248.975</v>
      </c>
      <c r="D5" s="16">
        <v>1</v>
      </c>
      <c r="E5" s="63">
        <f aca="true" t="shared" si="0" ref="E5:E20">C5/100-D5</f>
        <v>1.48975</v>
      </c>
      <c r="F5" s="88"/>
      <c r="G5" s="84">
        <v>50</v>
      </c>
      <c r="H5" s="85">
        <f aca="true" t="shared" si="1" ref="H5:H20">F5/100-G5</f>
        <v>-50</v>
      </c>
      <c r="I5" s="69"/>
      <c r="J5" s="16"/>
      <c r="K5" s="70">
        <f aca="true" t="shared" si="2" ref="K5:K20">I5/100-J5</f>
        <v>0</v>
      </c>
      <c r="L5" s="80"/>
      <c r="M5" s="72"/>
      <c r="N5" s="81">
        <f aca="true" t="shared" si="3" ref="N5:N20">L5/100-M5</f>
        <v>0</v>
      </c>
      <c r="O5" s="30">
        <f aca="true" t="shared" si="4" ref="O5:O20">D5+G5+J5+M5</f>
        <v>51</v>
      </c>
      <c r="P5" s="66">
        <f aca="true" t="shared" si="5" ref="P5:P20">E5+H5+K5+N5</f>
        <v>-48.51025</v>
      </c>
      <c r="Q5" s="56">
        <f aca="true" t="shared" si="6" ref="Q5:Q20">D5+J5+G5+M5-MAX(D5,G5,J5,M5)</f>
        <v>1</v>
      </c>
      <c r="R5" s="67">
        <f aca="true" t="shared" si="7" ref="R5:R20">E5+H5+K5+N5-MIN(E5,H5,K5,N5)</f>
        <v>1.4897500000000008</v>
      </c>
      <c r="S5" s="78">
        <v>1</v>
      </c>
      <c r="X5" s="1"/>
      <c r="Y5" s="1"/>
    </row>
    <row r="6" spans="1:23" s="4" customFormat="1" ht="19.5" customHeight="1">
      <c r="A6" s="82" t="s">
        <v>23</v>
      </c>
      <c r="B6" s="82" t="s">
        <v>34</v>
      </c>
      <c r="C6" s="33">
        <v>228.82</v>
      </c>
      <c r="D6" s="16">
        <v>6</v>
      </c>
      <c r="E6" s="63">
        <f t="shared" si="0"/>
        <v>-3.7118</v>
      </c>
      <c r="F6" s="46">
        <v>231.95</v>
      </c>
      <c r="G6" s="43">
        <v>1</v>
      </c>
      <c r="H6" s="64">
        <f t="shared" si="1"/>
        <v>1.3194999999999997</v>
      </c>
      <c r="I6" s="69"/>
      <c r="J6" s="16"/>
      <c r="K6" s="70">
        <f t="shared" si="2"/>
        <v>0</v>
      </c>
      <c r="L6" s="80"/>
      <c r="M6" s="72"/>
      <c r="N6" s="81">
        <f t="shared" si="3"/>
        <v>0</v>
      </c>
      <c r="O6" s="30">
        <f t="shared" si="4"/>
        <v>7</v>
      </c>
      <c r="P6" s="66">
        <f t="shared" si="5"/>
        <v>-2.3923000000000005</v>
      </c>
      <c r="Q6" s="56">
        <f t="shared" si="6"/>
        <v>1</v>
      </c>
      <c r="R6" s="67">
        <f t="shared" si="7"/>
        <v>1.3194999999999997</v>
      </c>
      <c r="S6" s="78">
        <v>2</v>
      </c>
      <c r="U6" s="1"/>
      <c r="V6" s="1"/>
      <c r="W6" s="1"/>
    </row>
    <row r="7" spans="1:19" ht="19.5" customHeight="1">
      <c r="A7" s="82" t="s">
        <v>29</v>
      </c>
      <c r="B7" s="82" t="s">
        <v>43</v>
      </c>
      <c r="C7" s="62">
        <v>241.02</v>
      </c>
      <c r="D7" s="16">
        <v>2</v>
      </c>
      <c r="E7" s="63">
        <f t="shared" si="0"/>
        <v>0.4102000000000001</v>
      </c>
      <c r="F7" s="46">
        <v>228.105</v>
      </c>
      <c r="G7" s="43">
        <v>2</v>
      </c>
      <c r="H7" s="64">
        <f t="shared" si="1"/>
        <v>0.28105</v>
      </c>
      <c r="I7" s="69"/>
      <c r="J7" s="16"/>
      <c r="K7" s="70">
        <f t="shared" si="2"/>
        <v>0</v>
      </c>
      <c r="L7" s="80"/>
      <c r="M7" s="72"/>
      <c r="N7" s="81">
        <f t="shared" si="3"/>
        <v>0</v>
      </c>
      <c r="O7" s="30">
        <f t="shared" si="4"/>
        <v>4</v>
      </c>
      <c r="P7" s="66">
        <f t="shared" si="5"/>
        <v>0.6912500000000001</v>
      </c>
      <c r="Q7" s="56">
        <f t="shared" si="6"/>
        <v>2</v>
      </c>
      <c r="R7" s="67">
        <f t="shared" si="7"/>
        <v>0.6912500000000001</v>
      </c>
      <c r="S7" s="78">
        <v>3</v>
      </c>
    </row>
    <row r="8" spans="1:25" s="4" customFormat="1" ht="19.5" customHeight="1">
      <c r="A8" s="82" t="s">
        <v>20</v>
      </c>
      <c r="B8" s="82" t="s">
        <v>44</v>
      </c>
      <c r="C8" s="33">
        <v>231.645</v>
      </c>
      <c r="D8" s="16">
        <v>3</v>
      </c>
      <c r="E8" s="63">
        <f t="shared" si="0"/>
        <v>-0.6835499999999999</v>
      </c>
      <c r="F8" s="46">
        <v>211.43</v>
      </c>
      <c r="G8" s="43">
        <v>4</v>
      </c>
      <c r="H8" s="64">
        <f t="shared" si="1"/>
        <v>-1.8857</v>
      </c>
      <c r="I8" s="69"/>
      <c r="J8" s="16"/>
      <c r="K8" s="70">
        <f t="shared" si="2"/>
        <v>0</v>
      </c>
      <c r="L8" s="80"/>
      <c r="M8" s="72"/>
      <c r="N8" s="81">
        <f t="shared" si="3"/>
        <v>0</v>
      </c>
      <c r="O8" s="30">
        <f t="shared" si="4"/>
        <v>7</v>
      </c>
      <c r="P8" s="66">
        <f t="shared" si="5"/>
        <v>-2.56925</v>
      </c>
      <c r="Q8" s="56">
        <f t="shared" si="6"/>
        <v>3</v>
      </c>
      <c r="R8" s="67">
        <f t="shared" si="7"/>
        <v>-0.6835499999999999</v>
      </c>
      <c r="S8" s="78">
        <v>4</v>
      </c>
      <c r="T8" s="1"/>
      <c r="U8" s="1"/>
      <c r="V8" s="1"/>
      <c r="W8" s="1"/>
      <c r="X8" s="1"/>
      <c r="Y8" s="1"/>
    </row>
    <row r="9" spans="1:25" ht="19.5" customHeight="1">
      <c r="A9" s="82" t="s">
        <v>25</v>
      </c>
      <c r="B9" s="82" t="s">
        <v>14</v>
      </c>
      <c r="C9" s="33">
        <v>223.485</v>
      </c>
      <c r="D9" s="16">
        <v>8</v>
      </c>
      <c r="E9" s="63">
        <f t="shared" si="0"/>
        <v>-5.76515</v>
      </c>
      <c r="F9" s="46">
        <v>226.185</v>
      </c>
      <c r="G9" s="43">
        <v>3</v>
      </c>
      <c r="H9" s="64">
        <f t="shared" si="1"/>
        <v>-0.7381500000000001</v>
      </c>
      <c r="I9" s="69"/>
      <c r="J9" s="16"/>
      <c r="K9" s="70">
        <f t="shared" si="2"/>
        <v>0</v>
      </c>
      <c r="L9" s="80"/>
      <c r="M9" s="72"/>
      <c r="N9" s="81">
        <f t="shared" si="3"/>
        <v>0</v>
      </c>
      <c r="O9" s="30">
        <f t="shared" si="4"/>
        <v>11</v>
      </c>
      <c r="P9" s="66">
        <f t="shared" si="5"/>
        <v>-6.5033</v>
      </c>
      <c r="Q9" s="56">
        <f t="shared" si="6"/>
        <v>3</v>
      </c>
      <c r="R9" s="67">
        <f t="shared" si="7"/>
        <v>-0.7381500000000001</v>
      </c>
      <c r="S9" s="78">
        <v>5</v>
      </c>
      <c r="T9" s="4"/>
      <c r="U9" s="4"/>
      <c r="V9" s="4"/>
      <c r="W9" s="4"/>
      <c r="X9" s="4"/>
      <c r="Y9" s="4"/>
    </row>
    <row r="10" spans="1:25" ht="19.5" customHeight="1">
      <c r="A10" s="82" t="s">
        <v>21</v>
      </c>
      <c r="B10" s="82" t="s">
        <v>34</v>
      </c>
      <c r="C10" s="33">
        <v>230.855</v>
      </c>
      <c r="D10" s="16">
        <v>4</v>
      </c>
      <c r="E10" s="63">
        <f t="shared" si="0"/>
        <v>-1.6914500000000001</v>
      </c>
      <c r="F10" s="46">
        <v>100</v>
      </c>
      <c r="G10" s="43">
        <v>13</v>
      </c>
      <c r="H10" s="64">
        <f t="shared" si="1"/>
        <v>-12</v>
      </c>
      <c r="I10" s="69"/>
      <c r="J10" s="16"/>
      <c r="K10" s="70">
        <f t="shared" si="2"/>
        <v>0</v>
      </c>
      <c r="L10" s="80"/>
      <c r="M10" s="72"/>
      <c r="N10" s="81">
        <f t="shared" si="3"/>
        <v>0</v>
      </c>
      <c r="O10" s="30">
        <f t="shared" si="4"/>
        <v>17</v>
      </c>
      <c r="P10" s="66">
        <f t="shared" si="5"/>
        <v>-13.69145</v>
      </c>
      <c r="Q10" s="56">
        <f t="shared" si="6"/>
        <v>4</v>
      </c>
      <c r="R10" s="67">
        <f t="shared" si="7"/>
        <v>-1.6914499999999997</v>
      </c>
      <c r="S10" s="78">
        <v>6</v>
      </c>
      <c r="U10" s="4"/>
      <c r="V10" s="4"/>
      <c r="W10" s="4"/>
      <c r="X10" s="4"/>
      <c r="Y10" s="4"/>
    </row>
    <row r="11" spans="1:19" ht="19.5" customHeight="1">
      <c r="A11" s="82" t="s">
        <v>24</v>
      </c>
      <c r="B11" s="82" t="s">
        <v>7</v>
      </c>
      <c r="C11" s="33">
        <v>229.955</v>
      </c>
      <c r="D11" s="16">
        <v>5</v>
      </c>
      <c r="E11" s="63">
        <f t="shared" si="0"/>
        <v>-2.70045</v>
      </c>
      <c r="F11" s="46">
        <v>202.215</v>
      </c>
      <c r="G11" s="43">
        <v>7</v>
      </c>
      <c r="H11" s="64">
        <f t="shared" si="1"/>
        <v>-4.97785</v>
      </c>
      <c r="I11" s="69"/>
      <c r="J11" s="16"/>
      <c r="K11" s="70">
        <f t="shared" si="2"/>
        <v>0</v>
      </c>
      <c r="L11" s="80"/>
      <c r="M11" s="72"/>
      <c r="N11" s="81">
        <f t="shared" si="3"/>
        <v>0</v>
      </c>
      <c r="O11" s="30">
        <f t="shared" si="4"/>
        <v>12</v>
      </c>
      <c r="P11" s="66">
        <f t="shared" si="5"/>
        <v>-7.6783</v>
      </c>
      <c r="Q11" s="56">
        <f t="shared" si="6"/>
        <v>5</v>
      </c>
      <c r="R11" s="67">
        <f t="shared" si="7"/>
        <v>-2.70045</v>
      </c>
      <c r="S11" s="78">
        <v>7</v>
      </c>
    </row>
    <row r="12" spans="1:19" ht="19.5" customHeight="1">
      <c r="A12" s="82" t="s">
        <v>16</v>
      </c>
      <c r="B12" s="82" t="s">
        <v>8</v>
      </c>
      <c r="C12" s="33">
        <v>228.255</v>
      </c>
      <c r="D12" s="16">
        <v>7</v>
      </c>
      <c r="E12" s="63">
        <f t="shared" si="0"/>
        <v>-4.7174499999999995</v>
      </c>
      <c r="F12" s="46">
        <v>209.66</v>
      </c>
      <c r="G12" s="43">
        <v>5</v>
      </c>
      <c r="H12" s="64">
        <f t="shared" si="1"/>
        <v>-2.9034</v>
      </c>
      <c r="I12" s="69"/>
      <c r="J12" s="16"/>
      <c r="K12" s="70">
        <f t="shared" si="2"/>
        <v>0</v>
      </c>
      <c r="L12" s="80"/>
      <c r="M12" s="72"/>
      <c r="N12" s="81">
        <f t="shared" si="3"/>
        <v>0</v>
      </c>
      <c r="O12" s="30">
        <f t="shared" si="4"/>
        <v>12</v>
      </c>
      <c r="P12" s="66">
        <f t="shared" si="5"/>
        <v>-7.620849999999999</v>
      </c>
      <c r="Q12" s="56">
        <f t="shared" si="6"/>
        <v>5</v>
      </c>
      <c r="R12" s="67">
        <f t="shared" si="7"/>
        <v>-2.9033999999999995</v>
      </c>
      <c r="S12" s="78">
        <v>8</v>
      </c>
    </row>
    <row r="13" spans="1:19" ht="19.5" customHeight="1">
      <c r="A13" s="82" t="s">
        <v>27</v>
      </c>
      <c r="B13" s="82" t="s">
        <v>36</v>
      </c>
      <c r="C13" s="33">
        <v>187.685</v>
      </c>
      <c r="D13" s="16">
        <v>13</v>
      </c>
      <c r="E13" s="63">
        <f t="shared" si="0"/>
        <v>-11.123149999999999</v>
      </c>
      <c r="F13" s="46">
        <v>206.18</v>
      </c>
      <c r="G13" s="43">
        <v>6</v>
      </c>
      <c r="H13" s="64">
        <f t="shared" si="1"/>
        <v>-3.9382</v>
      </c>
      <c r="I13" s="69"/>
      <c r="J13" s="16"/>
      <c r="K13" s="70">
        <f t="shared" si="2"/>
        <v>0</v>
      </c>
      <c r="L13" s="80"/>
      <c r="M13" s="72"/>
      <c r="N13" s="81">
        <f t="shared" si="3"/>
        <v>0</v>
      </c>
      <c r="O13" s="30">
        <f t="shared" si="4"/>
        <v>19</v>
      </c>
      <c r="P13" s="66">
        <f t="shared" si="5"/>
        <v>-15.06135</v>
      </c>
      <c r="Q13" s="56">
        <f t="shared" si="6"/>
        <v>6</v>
      </c>
      <c r="R13" s="67">
        <f t="shared" si="7"/>
        <v>-3.9382</v>
      </c>
      <c r="S13" s="78">
        <v>9</v>
      </c>
    </row>
    <row r="14" spans="1:23" ht="19.5" customHeight="1">
      <c r="A14" s="82" t="s">
        <v>58</v>
      </c>
      <c r="B14" s="82" t="s">
        <v>19</v>
      </c>
      <c r="C14" s="33">
        <v>220.235</v>
      </c>
      <c r="D14" s="16">
        <v>9</v>
      </c>
      <c r="E14" s="63">
        <f t="shared" si="0"/>
        <v>-6.79765</v>
      </c>
      <c r="F14" s="46">
        <v>202.165</v>
      </c>
      <c r="G14" s="43">
        <v>8</v>
      </c>
      <c r="H14" s="64">
        <f t="shared" si="1"/>
        <v>-5.978350000000001</v>
      </c>
      <c r="I14" s="69"/>
      <c r="J14" s="16"/>
      <c r="K14" s="70">
        <f t="shared" si="2"/>
        <v>0</v>
      </c>
      <c r="L14" s="80"/>
      <c r="M14" s="72"/>
      <c r="N14" s="81">
        <f t="shared" si="3"/>
        <v>0</v>
      </c>
      <c r="O14" s="30">
        <f t="shared" si="4"/>
        <v>17</v>
      </c>
      <c r="P14" s="66">
        <f t="shared" si="5"/>
        <v>-12.776</v>
      </c>
      <c r="Q14" s="56">
        <f t="shared" si="6"/>
        <v>8</v>
      </c>
      <c r="R14" s="67">
        <f t="shared" si="7"/>
        <v>-5.97835</v>
      </c>
      <c r="S14" s="78">
        <v>10</v>
      </c>
      <c r="T14" s="4"/>
      <c r="U14" s="4"/>
      <c r="V14" s="4"/>
      <c r="W14" s="4"/>
    </row>
    <row r="15" spans="1:19" ht="19.5" customHeight="1">
      <c r="A15" s="82" t="s">
        <v>51</v>
      </c>
      <c r="B15" s="82" t="s">
        <v>52</v>
      </c>
      <c r="C15" s="62">
        <v>208.305</v>
      </c>
      <c r="D15" s="16">
        <v>10</v>
      </c>
      <c r="E15" s="63">
        <f t="shared" si="0"/>
        <v>-7.91695</v>
      </c>
      <c r="F15" s="46">
        <v>201.685</v>
      </c>
      <c r="G15" s="43">
        <v>9</v>
      </c>
      <c r="H15" s="64">
        <f t="shared" si="1"/>
        <v>-6.98315</v>
      </c>
      <c r="I15" s="69"/>
      <c r="J15" s="16"/>
      <c r="K15" s="70">
        <f t="shared" si="2"/>
        <v>0</v>
      </c>
      <c r="L15" s="80"/>
      <c r="M15" s="72"/>
      <c r="N15" s="81">
        <f t="shared" si="3"/>
        <v>0</v>
      </c>
      <c r="O15" s="30">
        <f t="shared" si="4"/>
        <v>19</v>
      </c>
      <c r="P15" s="66">
        <f t="shared" si="5"/>
        <v>-14.9001</v>
      </c>
      <c r="Q15" s="56">
        <f t="shared" si="6"/>
        <v>9</v>
      </c>
      <c r="R15" s="67">
        <f t="shared" si="7"/>
        <v>-6.98315</v>
      </c>
      <c r="S15" s="78">
        <v>11</v>
      </c>
    </row>
    <row r="16" spans="1:19" ht="19.5" customHeight="1">
      <c r="A16" s="82" t="s">
        <v>41</v>
      </c>
      <c r="B16" s="82" t="s">
        <v>42</v>
      </c>
      <c r="C16" s="33">
        <v>164.29</v>
      </c>
      <c r="D16" s="16">
        <v>14</v>
      </c>
      <c r="E16" s="63">
        <f t="shared" si="0"/>
        <v>-12.357099999999999</v>
      </c>
      <c r="F16" s="46">
        <v>201.485</v>
      </c>
      <c r="G16" s="43">
        <v>10</v>
      </c>
      <c r="H16" s="64">
        <f t="shared" si="1"/>
        <v>-7.98515</v>
      </c>
      <c r="I16" s="69"/>
      <c r="J16" s="16"/>
      <c r="K16" s="70">
        <f t="shared" si="2"/>
        <v>0</v>
      </c>
      <c r="L16" s="80"/>
      <c r="M16" s="72"/>
      <c r="N16" s="81">
        <f t="shared" si="3"/>
        <v>0</v>
      </c>
      <c r="O16" s="30">
        <f t="shared" si="4"/>
        <v>24</v>
      </c>
      <c r="P16" s="66">
        <f t="shared" si="5"/>
        <v>-20.34225</v>
      </c>
      <c r="Q16" s="56">
        <f t="shared" si="6"/>
        <v>10</v>
      </c>
      <c r="R16" s="67">
        <f t="shared" si="7"/>
        <v>-7.985150000000001</v>
      </c>
      <c r="S16" s="78">
        <v>12</v>
      </c>
    </row>
    <row r="17" spans="1:19" ht="19.5" customHeight="1">
      <c r="A17" s="82" t="s">
        <v>17</v>
      </c>
      <c r="B17" s="82" t="s">
        <v>34</v>
      </c>
      <c r="C17" s="33">
        <v>205.595</v>
      </c>
      <c r="D17" s="16">
        <v>11</v>
      </c>
      <c r="E17" s="63">
        <f t="shared" si="0"/>
        <v>-8.94405</v>
      </c>
      <c r="F17" s="46">
        <v>200.3</v>
      </c>
      <c r="G17" s="43">
        <v>11</v>
      </c>
      <c r="H17" s="64">
        <f t="shared" si="1"/>
        <v>-8.997</v>
      </c>
      <c r="I17" s="69"/>
      <c r="J17" s="16"/>
      <c r="K17" s="70">
        <f t="shared" si="2"/>
        <v>0</v>
      </c>
      <c r="L17" s="80"/>
      <c r="M17" s="72"/>
      <c r="N17" s="81">
        <f t="shared" si="3"/>
        <v>0</v>
      </c>
      <c r="O17" s="30">
        <f t="shared" si="4"/>
        <v>22</v>
      </c>
      <c r="P17" s="66">
        <f t="shared" si="5"/>
        <v>-17.94105</v>
      </c>
      <c r="Q17" s="56">
        <f t="shared" si="6"/>
        <v>11</v>
      </c>
      <c r="R17" s="67">
        <f t="shared" si="7"/>
        <v>-8.94405</v>
      </c>
      <c r="S17" s="78">
        <v>13</v>
      </c>
    </row>
    <row r="18" spans="1:19" ht="19.5" customHeight="1">
      <c r="A18" s="82" t="s">
        <v>30</v>
      </c>
      <c r="B18" s="82" t="s">
        <v>35</v>
      </c>
      <c r="C18" s="33">
        <v>188.795</v>
      </c>
      <c r="D18" s="16">
        <v>12</v>
      </c>
      <c r="E18" s="63">
        <f t="shared" si="0"/>
        <v>-10.11205</v>
      </c>
      <c r="F18" s="88"/>
      <c r="G18" s="84">
        <v>50</v>
      </c>
      <c r="H18" s="85">
        <f t="shared" si="1"/>
        <v>-50</v>
      </c>
      <c r="I18" s="69"/>
      <c r="J18" s="16"/>
      <c r="K18" s="70">
        <f t="shared" si="2"/>
        <v>0</v>
      </c>
      <c r="L18" s="80"/>
      <c r="M18" s="72"/>
      <c r="N18" s="81">
        <f t="shared" si="3"/>
        <v>0</v>
      </c>
      <c r="O18" s="30">
        <f t="shared" si="4"/>
        <v>62</v>
      </c>
      <c r="P18" s="66">
        <f t="shared" si="5"/>
        <v>-60.112049999999996</v>
      </c>
      <c r="Q18" s="56">
        <f t="shared" si="6"/>
        <v>12</v>
      </c>
      <c r="R18" s="67">
        <f t="shared" si="7"/>
        <v>-10.112049999999996</v>
      </c>
      <c r="S18" s="78">
        <v>14</v>
      </c>
    </row>
    <row r="19" spans="1:19" ht="19.5" customHeight="1">
      <c r="A19" s="82" t="s">
        <v>15</v>
      </c>
      <c r="B19" s="82" t="s">
        <v>44</v>
      </c>
      <c r="C19" s="33">
        <v>85</v>
      </c>
      <c r="D19" s="16">
        <v>16</v>
      </c>
      <c r="E19" s="63">
        <f t="shared" si="0"/>
        <v>-15.15</v>
      </c>
      <c r="F19" s="46">
        <v>181.97</v>
      </c>
      <c r="G19" s="43">
        <v>12</v>
      </c>
      <c r="H19" s="64">
        <f t="shared" si="1"/>
        <v>-10.180299999999999</v>
      </c>
      <c r="I19" s="69"/>
      <c r="J19" s="16"/>
      <c r="K19" s="70">
        <f t="shared" si="2"/>
        <v>0</v>
      </c>
      <c r="L19" s="80"/>
      <c r="M19" s="72"/>
      <c r="N19" s="81">
        <f t="shared" si="3"/>
        <v>0</v>
      </c>
      <c r="O19" s="30">
        <f t="shared" si="4"/>
        <v>28</v>
      </c>
      <c r="P19" s="66">
        <f t="shared" si="5"/>
        <v>-25.3303</v>
      </c>
      <c r="Q19" s="56">
        <f t="shared" si="6"/>
        <v>12</v>
      </c>
      <c r="R19" s="67">
        <f t="shared" si="7"/>
        <v>-10.1803</v>
      </c>
      <c r="S19" s="78">
        <v>15</v>
      </c>
    </row>
    <row r="20" spans="1:19" ht="19.5" customHeight="1">
      <c r="A20" s="82" t="s">
        <v>39</v>
      </c>
      <c r="B20" s="82" t="s">
        <v>40</v>
      </c>
      <c r="C20" s="33">
        <v>135.26</v>
      </c>
      <c r="D20" s="16">
        <v>15</v>
      </c>
      <c r="E20" s="63">
        <f t="shared" si="0"/>
        <v>-13.647400000000001</v>
      </c>
      <c r="F20" s="88"/>
      <c r="G20" s="84">
        <v>50</v>
      </c>
      <c r="H20" s="85">
        <f t="shared" si="1"/>
        <v>-50</v>
      </c>
      <c r="I20" s="69"/>
      <c r="J20" s="16"/>
      <c r="K20" s="70">
        <f t="shared" si="2"/>
        <v>0</v>
      </c>
      <c r="L20" s="80"/>
      <c r="M20" s="72"/>
      <c r="N20" s="81">
        <f t="shared" si="3"/>
        <v>0</v>
      </c>
      <c r="O20" s="30">
        <f t="shared" si="4"/>
        <v>65</v>
      </c>
      <c r="P20" s="66">
        <f t="shared" si="5"/>
        <v>-63.647400000000005</v>
      </c>
      <c r="Q20" s="56">
        <f t="shared" si="6"/>
        <v>15</v>
      </c>
      <c r="R20" s="67">
        <f t="shared" si="7"/>
        <v>-13.647400000000005</v>
      </c>
      <c r="S20" s="78">
        <v>16</v>
      </c>
    </row>
  </sheetData>
  <sheetProtection/>
  <mergeCells count="3">
    <mergeCell ref="A1:L1"/>
    <mergeCell ref="O4:P4"/>
    <mergeCell ref="Q4:S4"/>
  </mergeCells>
  <printOptions/>
  <pageMargins left="0.5905511811023623" right="0.11811023622047245" top="0.7480314960629921" bottom="0.7480314960629921" header="0.31496062992125984" footer="0.31496062992125984"/>
  <pageSetup fitToHeight="0" fitToWidth="1" horizontalDpi="300" verticalDpi="300" orientation="landscape" paperSize="9" scale="76" r:id="rId2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2015-06-13T16:07:52Z</cp:lastPrinted>
  <dcterms:created xsi:type="dcterms:W3CDTF">2001-05-06T11:53:34Z</dcterms:created>
  <dcterms:modified xsi:type="dcterms:W3CDTF">2017-06-02T17:19:36Z</dcterms:modified>
  <cp:category/>
  <cp:version/>
  <cp:contentType/>
  <cp:contentStatus/>
</cp:coreProperties>
</file>