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395" windowHeight="15075" activeTab="1"/>
  </bookViews>
  <sheets>
    <sheet name="Jugend wbl" sheetId="1" r:id="rId1"/>
    <sheet name="jugend mnl" sheetId="2" r:id="rId2"/>
  </sheets>
  <definedNames/>
  <calcPr fullCalcOnLoad="1"/>
</workbook>
</file>

<file path=xl/sharedStrings.xml><?xml version="1.0" encoding="utf-8"?>
<sst xmlns="http://schemas.openxmlformats.org/spreadsheetml/2006/main" count="74" uniqueCount="42">
  <si>
    <t>Name</t>
  </si>
  <si>
    <t>Verein</t>
  </si>
  <si>
    <t>Halle</t>
  </si>
  <si>
    <t>Platz</t>
  </si>
  <si>
    <t>1.Qua.</t>
  </si>
  <si>
    <t>2. Qua.</t>
  </si>
  <si>
    <t>Köln</t>
  </si>
  <si>
    <t>3. Qua.</t>
  </si>
  <si>
    <t>Gesamt</t>
  </si>
  <si>
    <t>PZ geamt</t>
  </si>
  <si>
    <t>ohne Streichwert</t>
  </si>
  <si>
    <t>mit Streichwert</t>
  </si>
  <si>
    <t>Hauer, Celine</t>
  </si>
  <si>
    <t>Sabban, Florian</t>
  </si>
  <si>
    <t>CC Saalfeld</t>
  </si>
  <si>
    <t>Hasenhütl, Joel</t>
  </si>
  <si>
    <t>PZ gesamt</t>
  </si>
  <si>
    <t>Gartner, Niklas</t>
  </si>
  <si>
    <t>Hasche, Jago</t>
  </si>
  <si>
    <t>Lauchstädt, Nic</t>
  </si>
  <si>
    <t>Schepler, Johannes</t>
  </si>
  <si>
    <t>Martini, Paula</t>
  </si>
  <si>
    <t>AK Iffezheim</t>
  </si>
  <si>
    <t>Jäger, Robin</t>
  </si>
  <si>
    <t>Jäger, Rouven</t>
  </si>
  <si>
    <t>Jund, Yannik</t>
  </si>
  <si>
    <t>Möst, Niklas</t>
  </si>
  <si>
    <t>Ludwigslust</t>
  </si>
  <si>
    <t>Hasenhütl, Justin</t>
  </si>
  <si>
    <t xml:space="preserve">Ergebnis der  Qualifikation zur  Weltmeisterschaft der  Jugend 2019 -  weiblich  - </t>
  </si>
  <si>
    <t xml:space="preserve">Ergebnis der  Qualifikation zur  Weltmeisterschaft der  Jugend 2019 -  männlich  - </t>
  </si>
  <si>
    <t>Bremen - Hemelingen</t>
  </si>
  <si>
    <t>VdA Hohenmölsen</t>
  </si>
  <si>
    <t>Bosler, Jessica</t>
  </si>
  <si>
    <t>SAV Ludwigslust</t>
  </si>
  <si>
    <t>KAV Haldensleben</t>
  </si>
  <si>
    <t>ASG Ford Köln</t>
  </si>
  <si>
    <t>Breitkreuz, Nick</t>
  </si>
  <si>
    <t>TU Ilmenau</t>
  </si>
  <si>
    <t>Czarnetzki, Aaron</t>
  </si>
  <si>
    <t>Abs,Eike</t>
  </si>
  <si>
    <t>Rohde, Miriam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</si>
</sst>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0"/>
    <numFmt numFmtId="167" formatCode="#,##0.000"/>
    <numFmt numFmtId="168" formatCode="0.000"/>
    <numFmt numFmtId="169" formatCode="0.0000"/>
    <numFmt numFmtId="170" formatCode="0.00000"/>
    <numFmt numFmtId="171" formatCode="#,##0.00000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2"/>
    </font>
    <font>
      <sz val="9"/>
      <color indexed="8"/>
      <name val="Calibri"/>
      <family val="2"/>
    </font>
    <font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9"/>
      <color indexed="8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i/>
      <sz val="9"/>
      <color indexed="18"/>
      <name val="Arial"/>
      <family val="2"/>
    </font>
    <font>
      <b/>
      <i/>
      <sz val="9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83">
    <xf numFmtId="0" fontId="0" fillId="0" borderId="0" xfId="0" applyAlignment="1">
      <alignment/>
    </xf>
    <xf numFmtId="0" fontId="0" fillId="24" borderId="10" xfId="0" applyFill="1" applyBorder="1" applyAlignment="1">
      <alignment horizontal="center" shrinkToFit="1"/>
    </xf>
    <xf numFmtId="0" fontId="25" fillId="24" borderId="11" xfId="0" applyNumberFormat="1" applyFont="1" applyFill="1" applyBorder="1" applyAlignment="1" applyProtection="1">
      <alignment horizontal="center" shrinkToFit="1"/>
      <protection/>
    </xf>
    <xf numFmtId="0" fontId="25" fillId="4" borderId="12" xfId="0" applyNumberFormat="1" applyFont="1" applyFill="1" applyBorder="1" applyAlignment="1" applyProtection="1">
      <alignment horizontal="center" shrinkToFit="1"/>
      <protection/>
    </xf>
    <xf numFmtId="0" fontId="25" fillId="4" borderId="10" xfId="0" applyNumberFormat="1" applyFont="1" applyFill="1" applyBorder="1" applyAlignment="1" applyProtection="1">
      <alignment horizontal="center" shrinkToFit="1"/>
      <protection/>
    </xf>
    <xf numFmtId="0" fontId="25" fillId="4" borderId="11" xfId="0" applyNumberFormat="1" applyFont="1" applyFill="1" applyBorder="1" applyAlignment="1" applyProtection="1">
      <alignment horizontal="center" shrinkToFit="1"/>
      <protection/>
    </xf>
    <xf numFmtId="0" fontId="18" fillId="0" borderId="0" xfId="0" applyNumberFormat="1" applyFont="1" applyFill="1" applyBorder="1" applyAlignment="1" applyProtection="1">
      <alignment horizontal="left" shrinkToFit="1"/>
      <protection/>
    </xf>
    <xf numFmtId="0" fontId="18" fillId="0" borderId="0" xfId="0" applyNumberFormat="1" applyFont="1" applyFill="1" applyBorder="1" applyAlignment="1" applyProtection="1">
      <alignment horizontal="center" shrinkToFit="1"/>
      <protection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shrinkToFit="1"/>
      <protection/>
    </xf>
    <xf numFmtId="168" fontId="21" fillId="0" borderId="0" xfId="0" applyNumberFormat="1" applyFont="1" applyFill="1" applyBorder="1" applyAlignment="1" applyProtection="1">
      <alignment shrinkToFit="1"/>
      <protection/>
    </xf>
    <xf numFmtId="0" fontId="22" fillId="0" borderId="0" xfId="0" applyNumberFormat="1" applyFont="1" applyFill="1" applyBorder="1" applyAlignment="1" applyProtection="1">
      <alignment horizontal="left" shrinkToFit="1"/>
      <protection/>
    </xf>
    <xf numFmtId="167" fontId="21" fillId="0" borderId="0" xfId="0" applyNumberFormat="1" applyFont="1" applyFill="1" applyBorder="1" applyAlignment="1" applyProtection="1">
      <alignment shrinkToFit="1"/>
      <protection/>
    </xf>
    <xf numFmtId="0" fontId="23" fillId="0" borderId="0" xfId="0" applyNumberFormat="1" applyFont="1" applyFill="1" applyBorder="1" applyAlignment="1" applyProtection="1">
      <alignment horizontal="center" shrinkToFit="1"/>
      <protection/>
    </xf>
    <xf numFmtId="166" fontId="24" fillId="0" borderId="0" xfId="0" applyNumberFormat="1" applyFont="1" applyFill="1" applyBorder="1" applyAlignment="1" applyProtection="1">
      <alignment shrinkToFit="1"/>
      <protection/>
    </xf>
    <xf numFmtId="0" fontId="25" fillId="0" borderId="0" xfId="0" applyFont="1" applyAlignment="1">
      <alignment shrinkToFit="1"/>
    </xf>
    <xf numFmtId="0" fontId="26" fillId="0" borderId="0" xfId="0" applyFont="1" applyAlignment="1">
      <alignment shrinkToFit="1"/>
    </xf>
    <xf numFmtId="0" fontId="27" fillId="0" borderId="0" xfId="0" applyNumberFormat="1" applyFont="1" applyFill="1" applyBorder="1" applyAlignment="1" applyProtection="1">
      <alignment horizontal="left" shrinkToFit="1"/>
      <protection/>
    </xf>
    <xf numFmtId="168" fontId="21" fillId="0" borderId="13" xfId="0" applyNumberFormat="1" applyFont="1" applyFill="1" applyBorder="1" applyAlignment="1" applyProtection="1">
      <alignment shrinkToFit="1"/>
      <protection/>
    </xf>
    <xf numFmtId="0" fontId="23" fillId="0" borderId="14" xfId="0" applyNumberFormat="1" applyFont="1" applyFill="1" applyBorder="1" applyAlignment="1" applyProtection="1">
      <alignment horizontal="center" shrinkToFit="1"/>
      <protection/>
    </xf>
    <xf numFmtId="166" fontId="24" fillId="0" borderId="14" xfId="0" applyNumberFormat="1" applyFont="1" applyFill="1" applyBorder="1" applyAlignment="1" applyProtection="1">
      <alignment horizontal="center" shrinkToFit="1"/>
      <protection/>
    </xf>
    <xf numFmtId="167" fontId="21" fillId="0" borderId="14" xfId="0" applyNumberFormat="1" applyFont="1" applyFill="1" applyBorder="1" applyAlignment="1" applyProtection="1">
      <alignment horizontal="center" shrinkToFit="1"/>
      <protection/>
    </xf>
    <xf numFmtId="0" fontId="20" fillId="0" borderId="14" xfId="0" applyNumberFormat="1" applyFont="1" applyFill="1" applyBorder="1" applyAlignment="1" applyProtection="1">
      <alignment shrinkToFit="1"/>
      <protection/>
    </xf>
    <xf numFmtId="0" fontId="28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 shrinkToFit="1"/>
      <protection/>
    </xf>
    <xf numFmtId="0" fontId="30" fillId="0" borderId="0" xfId="0" applyNumberFormat="1" applyFont="1" applyFill="1" applyBorder="1" applyAlignment="1" applyProtection="1">
      <alignment shrinkToFit="1"/>
      <protection/>
    </xf>
    <xf numFmtId="0" fontId="27" fillId="0" borderId="0" xfId="0" applyNumberFormat="1" applyFont="1" applyFill="1" applyBorder="1" applyAlignment="1" applyProtection="1">
      <alignment horizontal="center" shrinkToFit="1"/>
      <protection/>
    </xf>
    <xf numFmtId="0" fontId="26" fillId="0" borderId="0" xfId="0" applyNumberFormat="1" applyFont="1" applyFill="1" applyBorder="1" applyAlignment="1" applyProtection="1">
      <alignment shrinkToFit="1"/>
      <protection/>
    </xf>
    <xf numFmtId="166" fontId="24" fillId="0" borderId="15" xfId="0" applyNumberFormat="1" applyFont="1" applyFill="1" applyBorder="1" applyAlignment="1" applyProtection="1">
      <alignment horizontal="center" shrinkToFit="1"/>
      <protection/>
    </xf>
    <xf numFmtId="168" fontId="21" fillId="20" borderId="14" xfId="0" applyNumberFormat="1" applyFont="1" applyFill="1" applyBorder="1" applyAlignment="1" applyProtection="1">
      <alignment horizontal="center" shrinkToFit="1"/>
      <protection/>
    </xf>
    <xf numFmtId="0" fontId="23" fillId="20" borderId="14" xfId="0" applyNumberFormat="1" applyFont="1" applyFill="1" applyBorder="1" applyAlignment="1" applyProtection="1">
      <alignment horizontal="center" shrinkToFit="1"/>
      <protection/>
    </xf>
    <xf numFmtId="166" fontId="24" fillId="20" borderId="14" xfId="0" applyNumberFormat="1" applyFont="1" applyFill="1" applyBorder="1" applyAlignment="1" applyProtection="1">
      <alignment horizontal="center" shrinkToFit="1"/>
      <protection/>
    </xf>
    <xf numFmtId="168" fontId="31" fillId="25" borderId="14" xfId="0" applyNumberFormat="1" applyFont="1" applyFill="1" applyBorder="1" applyAlignment="1">
      <alignment/>
    </xf>
    <xf numFmtId="1" fontId="32" fillId="4" borderId="16" xfId="0" applyNumberFormat="1" applyFont="1" applyFill="1" applyBorder="1" applyAlignment="1" applyProtection="1">
      <alignment horizontal="center" shrinkToFit="1"/>
      <protection/>
    </xf>
    <xf numFmtId="166" fontId="33" fillId="4" borderId="14" xfId="0" applyNumberFormat="1" applyFont="1" applyFill="1" applyBorder="1" applyAlignment="1" applyProtection="1">
      <alignment shrinkToFit="1"/>
      <protection/>
    </xf>
    <xf numFmtId="1" fontId="32" fillId="4" borderId="14" xfId="0" applyNumberFormat="1" applyFont="1" applyFill="1" applyBorder="1" applyAlignment="1" applyProtection="1">
      <alignment horizontal="center" shrinkToFit="1"/>
      <protection/>
    </xf>
    <xf numFmtId="166" fontId="34" fillId="20" borderId="14" xfId="0" applyNumberFormat="1" applyFont="1" applyFill="1" applyBorder="1" applyAlignment="1" applyProtection="1">
      <alignment shrinkToFit="1"/>
      <protection/>
    </xf>
    <xf numFmtId="0" fontId="37" fillId="0" borderId="14" xfId="0" applyFont="1" applyFill="1" applyBorder="1" applyAlignment="1" applyProtection="1">
      <alignment vertical="center" wrapText="1"/>
      <protection/>
    </xf>
    <xf numFmtId="171" fontId="33" fillId="4" borderId="14" xfId="0" applyNumberFormat="1" applyFont="1" applyFill="1" applyBorder="1" applyAlignment="1" applyProtection="1">
      <alignment shrinkToFit="1"/>
      <protection/>
    </xf>
    <xf numFmtId="171" fontId="24" fillId="0" borderId="14" xfId="0" applyNumberFormat="1" applyFont="1" applyFill="1" applyBorder="1" applyAlignment="1" applyProtection="1">
      <alignment shrinkToFit="1"/>
      <protection/>
    </xf>
    <xf numFmtId="171" fontId="24" fillId="20" borderId="14" xfId="0" applyNumberFormat="1" applyFont="1" applyFill="1" applyBorder="1" applyAlignment="1" applyProtection="1">
      <alignment shrinkToFit="1"/>
      <protection/>
    </xf>
    <xf numFmtId="167" fontId="21" fillId="0" borderId="14" xfId="0" applyNumberFormat="1" applyFont="1" applyFill="1" applyBorder="1" applyAlignment="1" applyProtection="1">
      <alignment shrinkToFit="1"/>
      <protection/>
    </xf>
    <xf numFmtId="171" fontId="24" fillId="0" borderId="14" xfId="0" applyNumberFormat="1" applyFont="1" applyFill="1" applyBorder="1" applyAlignment="1" applyProtection="1">
      <alignment horizontal="center" shrinkToFit="1"/>
      <protection/>
    </xf>
    <xf numFmtId="166" fontId="34" fillId="0" borderId="14" xfId="0" applyNumberFormat="1" applyFont="1" applyFill="1" applyBorder="1" applyAlignment="1" applyProtection="1">
      <alignment horizontal="center" shrinkToFit="1"/>
      <protection/>
    </xf>
    <xf numFmtId="0" fontId="20" fillId="0" borderId="17" xfId="0" applyNumberFormat="1" applyFont="1" applyFill="1" applyBorder="1" applyAlignment="1" applyProtection="1">
      <alignment shrinkToFit="1"/>
      <protection/>
    </xf>
    <xf numFmtId="0" fontId="20" fillId="0" borderId="18" xfId="0" applyNumberFormat="1" applyFont="1" applyFill="1" applyBorder="1" applyAlignment="1" applyProtection="1">
      <alignment shrinkToFit="1"/>
      <protection/>
    </xf>
    <xf numFmtId="168" fontId="21" fillId="0" borderId="18" xfId="0" applyNumberFormat="1" applyFont="1" applyFill="1" applyBorder="1" applyAlignment="1" applyProtection="1">
      <alignment shrinkToFit="1"/>
      <protection/>
    </xf>
    <xf numFmtId="0" fontId="23" fillId="0" borderId="19" xfId="0" applyNumberFormat="1" applyFont="1" applyFill="1" applyBorder="1" applyAlignment="1" applyProtection="1">
      <alignment horizontal="center" shrinkToFit="1"/>
      <protection/>
    </xf>
    <xf numFmtId="166" fontId="24" fillId="0" borderId="19" xfId="0" applyNumberFormat="1" applyFont="1" applyFill="1" applyBorder="1" applyAlignment="1" applyProtection="1">
      <alignment horizontal="center" shrinkToFit="1"/>
      <protection/>
    </xf>
    <xf numFmtId="168" fontId="21" fillId="20" borderId="19" xfId="0" applyNumberFormat="1" applyFont="1" applyFill="1" applyBorder="1" applyAlignment="1" applyProtection="1">
      <alignment horizontal="center" shrinkToFit="1"/>
      <protection/>
    </xf>
    <xf numFmtId="0" fontId="23" fillId="20" borderId="19" xfId="0" applyNumberFormat="1" applyFont="1" applyFill="1" applyBorder="1" applyAlignment="1" applyProtection="1">
      <alignment horizontal="center" shrinkToFit="1"/>
      <protection/>
    </xf>
    <xf numFmtId="166" fontId="24" fillId="20" borderId="19" xfId="0" applyNumberFormat="1" applyFont="1" applyFill="1" applyBorder="1" applyAlignment="1" applyProtection="1">
      <alignment horizontal="center" shrinkToFit="1"/>
      <protection/>
    </xf>
    <xf numFmtId="167" fontId="21" fillId="0" borderId="19" xfId="0" applyNumberFormat="1" applyFont="1" applyFill="1" applyBorder="1" applyAlignment="1" applyProtection="1">
      <alignment horizontal="center" shrinkToFit="1"/>
      <protection/>
    </xf>
    <xf numFmtId="0" fontId="23" fillId="4" borderId="20" xfId="0" applyNumberFormat="1" applyFont="1" applyFill="1" applyBorder="1" applyAlignment="1" applyProtection="1">
      <alignment horizontal="center" shrinkToFit="1"/>
      <protection/>
    </xf>
    <xf numFmtId="0" fontId="26" fillId="4" borderId="19" xfId="0" applyNumberFormat="1" applyFont="1" applyFill="1" applyBorder="1" applyAlignment="1" applyProtection="1">
      <alignment shrinkToFit="1"/>
      <protection/>
    </xf>
    <xf numFmtId="0" fontId="27" fillId="4" borderId="21" xfId="0" applyNumberFormat="1" applyFont="1" applyFill="1" applyBorder="1" applyAlignment="1" applyProtection="1">
      <alignment horizontal="center" shrinkToFit="1"/>
      <protection/>
    </xf>
    <xf numFmtId="0" fontId="20" fillId="0" borderId="22" xfId="0" applyNumberFormat="1" applyFont="1" applyFill="1" applyBorder="1" applyAlignment="1" applyProtection="1">
      <alignment shrinkToFit="1"/>
      <protection/>
    </xf>
    <xf numFmtId="0" fontId="37" fillId="0" borderId="16" xfId="0" applyFont="1" applyFill="1" applyBorder="1" applyAlignment="1" applyProtection="1">
      <alignment vertical="center" wrapText="1"/>
      <protection/>
    </xf>
    <xf numFmtId="0" fontId="33" fillId="4" borderId="23" xfId="0" applyNumberFormat="1" applyFont="1" applyFill="1" applyBorder="1" applyAlignment="1" applyProtection="1">
      <alignment horizontal="center" shrinkToFit="1"/>
      <protection/>
    </xf>
    <xf numFmtId="0" fontId="37" fillId="0" borderId="24" xfId="0" applyFont="1" applyFill="1" applyBorder="1" applyAlignment="1" applyProtection="1">
      <alignment vertical="center" wrapText="1"/>
      <protection/>
    </xf>
    <xf numFmtId="0" fontId="37" fillId="0" borderId="25" xfId="0" applyFont="1" applyFill="1" applyBorder="1" applyAlignment="1" applyProtection="1">
      <alignment vertical="center" wrapText="1"/>
      <protection/>
    </xf>
    <xf numFmtId="0" fontId="33" fillId="4" borderId="26" xfId="0" applyNumberFormat="1" applyFont="1" applyFill="1" applyBorder="1" applyAlignment="1" applyProtection="1">
      <alignment horizontal="center" shrinkToFit="1"/>
      <protection/>
    </xf>
    <xf numFmtId="166" fontId="24" fillId="0" borderId="27" xfId="0" applyNumberFormat="1" applyFont="1" applyFill="1" applyBorder="1" applyAlignment="1" applyProtection="1">
      <alignment horizontal="center" shrinkToFit="1"/>
      <protection/>
    </xf>
    <xf numFmtId="1" fontId="32" fillId="4" borderId="25" xfId="0" applyNumberFormat="1" applyFont="1" applyFill="1" applyBorder="1" applyAlignment="1" applyProtection="1">
      <alignment horizontal="center" shrinkToFit="1"/>
      <protection/>
    </xf>
    <xf numFmtId="166" fontId="33" fillId="4" borderId="25" xfId="0" applyNumberFormat="1" applyFont="1" applyFill="1" applyBorder="1" applyAlignment="1" applyProtection="1">
      <alignment shrinkToFit="1"/>
      <protection/>
    </xf>
    <xf numFmtId="166" fontId="25" fillId="24" borderId="20" xfId="0" applyNumberFormat="1" applyFont="1" applyFill="1" applyBorder="1" applyAlignment="1" applyProtection="1">
      <alignment shrinkToFit="1"/>
      <protection/>
    </xf>
    <xf numFmtId="0" fontId="25" fillId="24" borderId="19" xfId="0" applyNumberFormat="1" applyFont="1" applyFill="1" applyBorder="1" applyAlignment="1" applyProtection="1">
      <alignment shrinkToFit="1"/>
      <protection/>
    </xf>
    <xf numFmtId="3" fontId="25" fillId="24" borderId="14" xfId="0" applyNumberFormat="1" applyFont="1" applyFill="1" applyBorder="1" applyAlignment="1" applyProtection="1">
      <alignment horizontal="center" shrinkToFit="1"/>
      <protection/>
    </xf>
    <xf numFmtId="166" fontId="25" fillId="24" borderId="14" xfId="0" applyNumberFormat="1" applyFont="1" applyFill="1" applyBorder="1" applyAlignment="1" applyProtection="1">
      <alignment shrinkToFit="1"/>
      <protection/>
    </xf>
    <xf numFmtId="3" fontId="25" fillId="24" borderId="25" xfId="0" applyNumberFormat="1" applyFont="1" applyFill="1" applyBorder="1" applyAlignment="1" applyProtection="1">
      <alignment horizontal="center" shrinkToFit="1"/>
      <protection/>
    </xf>
    <xf numFmtId="166" fontId="25" fillId="24" borderId="25" xfId="0" applyNumberFormat="1" applyFont="1" applyFill="1" applyBorder="1" applyAlignment="1" applyProtection="1">
      <alignment shrinkToFit="1"/>
      <protection/>
    </xf>
    <xf numFmtId="3" fontId="25" fillId="24" borderId="16" xfId="0" applyNumberFormat="1" applyFont="1" applyFill="1" applyBorder="1" applyAlignment="1" applyProtection="1">
      <alignment horizontal="center" shrinkToFit="1"/>
      <protection/>
    </xf>
    <xf numFmtId="171" fontId="25" fillId="24" borderId="14" xfId="0" applyNumberFormat="1" applyFont="1" applyFill="1" applyBorder="1" applyAlignment="1" applyProtection="1">
      <alignment shrinkToFit="1"/>
      <protection/>
    </xf>
    <xf numFmtId="0" fontId="23" fillId="26" borderId="14" xfId="0" applyNumberFormat="1" applyFont="1" applyFill="1" applyBorder="1" applyAlignment="1" applyProtection="1">
      <alignment horizontal="center" shrinkToFit="1"/>
      <protection/>
    </xf>
    <xf numFmtId="171" fontId="24" fillId="26" borderId="14" xfId="0" applyNumberFormat="1" applyFont="1" applyFill="1" applyBorder="1" applyAlignment="1" applyProtection="1">
      <alignment shrinkToFit="1"/>
      <protection/>
    </xf>
    <xf numFmtId="168" fontId="38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/>
    </xf>
    <xf numFmtId="168" fontId="38" fillId="26" borderId="14" xfId="0" applyNumberFormat="1" applyFont="1" applyFill="1" applyBorder="1" applyAlignment="1" applyProtection="1">
      <alignment horizontal="right" vertical="center" wrapText="1"/>
      <protection/>
    </xf>
    <xf numFmtId="168" fontId="35" fillId="25" borderId="14" xfId="0" applyNumberFormat="1" applyFont="1" applyFill="1" applyBorder="1" applyAlignment="1">
      <alignment/>
    </xf>
    <xf numFmtId="167" fontId="21" fillId="26" borderId="14" xfId="0" applyNumberFormat="1" applyFont="1" applyFill="1" applyBorder="1" applyAlignment="1" applyProtection="1">
      <alignment shrinkToFit="1"/>
      <protection/>
    </xf>
    <xf numFmtId="166" fontId="34" fillId="26" borderId="14" xfId="0" applyNumberFormat="1" applyFont="1" applyFill="1" applyBorder="1" applyAlignment="1" applyProtection="1">
      <alignment horizontal="center" shrinkToFit="1"/>
      <protection/>
    </xf>
    <xf numFmtId="171" fontId="24" fillId="26" borderId="14" xfId="0" applyNumberFormat="1" applyFont="1" applyFill="1" applyBorder="1" applyAlignment="1" applyProtection="1">
      <alignment horizontal="center" shrinkToFi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6</xdr:row>
      <xdr:rowOff>0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1914525" y="1238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142875</xdr:colOff>
      <xdr:row>8</xdr:row>
      <xdr:rowOff>0</xdr:rowOff>
    </xdr:from>
    <xdr:ext cx="76200" cy="238125"/>
    <xdr:sp fLocksText="0">
      <xdr:nvSpPr>
        <xdr:cNvPr id="2" name="Text Box 1"/>
        <xdr:cNvSpPr txBox="1">
          <a:spLocks noChangeArrowheads="1"/>
        </xdr:cNvSpPr>
      </xdr:nvSpPr>
      <xdr:spPr>
        <a:xfrm>
          <a:off x="1914525" y="1695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790575</xdr:colOff>
      <xdr:row>13</xdr:row>
      <xdr:rowOff>219075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2562225" y="3057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PageLayoutView="0" workbookViewId="0" topLeftCell="A1">
      <selection activeCell="H17" sqref="H17"/>
    </sheetView>
  </sheetViews>
  <sheetFormatPr defaultColWidth="11.421875" defaultRowHeight="15"/>
  <cols>
    <col min="1" max="1" width="26.57421875" style="10" customWidth="1"/>
    <col min="2" max="2" width="22.140625" style="10" customWidth="1"/>
    <col min="3" max="3" width="8.7109375" style="11" customWidth="1"/>
    <col min="4" max="4" width="4.7109375" style="14" customWidth="1"/>
    <col min="5" max="5" width="8.421875" style="15" customWidth="1"/>
    <col min="6" max="6" width="9.57421875" style="11" customWidth="1"/>
    <col min="7" max="7" width="4.7109375" style="14" customWidth="1"/>
    <col min="8" max="8" width="8.421875" style="15" customWidth="1"/>
    <col min="9" max="9" width="8.00390625" style="13" customWidth="1"/>
    <col min="10" max="10" width="5.57421875" style="14" customWidth="1"/>
    <col min="11" max="11" width="9.28125" style="15" customWidth="1"/>
    <col min="12" max="12" width="6.00390625" style="15" customWidth="1"/>
    <col min="13" max="13" width="10.8515625" style="25" customWidth="1"/>
    <col min="14" max="14" width="6.00390625" style="14" customWidth="1"/>
    <col min="15" max="15" width="13.8515625" style="26" customWidth="1"/>
    <col min="16" max="16" width="5.28125" style="27" customWidth="1"/>
  </cols>
  <sheetData>
    <row r="1" spans="1:16" ht="15.75">
      <c r="A1" s="6" t="s">
        <v>29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/>
      <c r="N1"/>
      <c r="O1" s="8"/>
      <c r="P1" s="9"/>
    </row>
    <row r="2" spans="4:16" ht="15.75" thickBot="1">
      <c r="D2" s="12"/>
      <c r="E2" s="12"/>
      <c r="G2" s="12"/>
      <c r="H2" s="12"/>
      <c r="M2" s="16"/>
      <c r="N2" s="12"/>
      <c r="O2" s="17"/>
      <c r="P2" s="18"/>
    </row>
    <row r="3" spans="1:16" ht="15">
      <c r="A3" s="45" t="s">
        <v>0</v>
      </c>
      <c r="B3" s="46" t="s">
        <v>1</v>
      </c>
      <c r="C3" s="47" t="s">
        <v>2</v>
      </c>
      <c r="D3" s="48" t="s">
        <v>3</v>
      </c>
      <c r="E3" s="49" t="s">
        <v>4</v>
      </c>
      <c r="F3" s="50" t="s">
        <v>27</v>
      </c>
      <c r="G3" s="51" t="s">
        <v>3</v>
      </c>
      <c r="H3" s="52" t="s">
        <v>5</v>
      </c>
      <c r="I3" s="53" t="s">
        <v>6</v>
      </c>
      <c r="J3" s="48" t="s">
        <v>3</v>
      </c>
      <c r="K3" s="63" t="s">
        <v>7</v>
      </c>
      <c r="L3" s="66" t="s">
        <v>16</v>
      </c>
      <c r="M3" s="67" t="s">
        <v>8</v>
      </c>
      <c r="N3" s="54" t="s">
        <v>9</v>
      </c>
      <c r="O3" s="55" t="s">
        <v>8</v>
      </c>
      <c r="P3" s="56" t="s">
        <v>3</v>
      </c>
    </row>
    <row r="4" spans="1:16" ht="15">
      <c r="A4" s="57"/>
      <c r="B4" s="23"/>
      <c r="C4" s="19"/>
      <c r="D4" s="20"/>
      <c r="E4" s="21"/>
      <c r="F4" s="30"/>
      <c r="G4" s="31"/>
      <c r="H4" s="32"/>
      <c r="I4" s="22"/>
      <c r="J4" s="20"/>
      <c r="K4" s="29"/>
      <c r="L4" s="2" t="s">
        <v>10</v>
      </c>
      <c r="M4" s="1"/>
      <c r="N4" s="5" t="s">
        <v>11</v>
      </c>
      <c r="O4" s="4"/>
      <c r="P4" s="3"/>
    </row>
    <row r="5" spans="1:16" s="24" customFormat="1" ht="18" customHeight="1">
      <c r="A5" s="77" t="s">
        <v>12</v>
      </c>
      <c r="B5" s="77" t="s">
        <v>32</v>
      </c>
      <c r="C5" s="76">
        <v>378.165</v>
      </c>
      <c r="D5" s="20">
        <v>1</v>
      </c>
      <c r="E5" s="44">
        <f aca="true" t="shared" si="0" ref="E5:E10">C5/100-D5</f>
        <v>2.7816500000000004</v>
      </c>
      <c r="F5" s="33">
        <v>393.275</v>
      </c>
      <c r="G5" s="31">
        <v>1</v>
      </c>
      <c r="H5" s="37">
        <f aca="true" t="shared" si="1" ref="H5:H10">F5/100-G5</f>
        <v>2.93275</v>
      </c>
      <c r="I5" s="80"/>
      <c r="J5" s="74">
        <v>50</v>
      </c>
      <c r="K5" s="81">
        <f aca="true" t="shared" si="2" ref="K5:K10">I5/100-J5</f>
        <v>-50</v>
      </c>
      <c r="L5" s="68">
        <f aca="true" t="shared" si="3" ref="L5:M10">D5+G5+J5</f>
        <v>52</v>
      </c>
      <c r="M5" s="69">
        <f t="shared" si="3"/>
        <v>-44.2856</v>
      </c>
      <c r="N5" s="36">
        <f aca="true" t="shared" si="4" ref="N5:N10">G5+D5+J5-MAX(D5,G5,J5)</f>
        <v>2</v>
      </c>
      <c r="O5" s="35">
        <f aca="true" t="shared" si="5" ref="O5:O10">E5+H5+K5-MIN(E5,H5,K5)</f>
        <v>5.714399999999998</v>
      </c>
      <c r="P5" s="59">
        <v>1</v>
      </c>
    </row>
    <row r="6" spans="1:16" s="24" customFormat="1" ht="18" customHeight="1">
      <c r="A6" s="77" t="s">
        <v>33</v>
      </c>
      <c r="B6" s="77" t="s">
        <v>22</v>
      </c>
      <c r="C6" s="76">
        <v>361.3</v>
      </c>
      <c r="D6" s="20">
        <v>3</v>
      </c>
      <c r="E6" s="44">
        <f t="shared" si="0"/>
        <v>0.613</v>
      </c>
      <c r="F6" s="33">
        <v>322.465</v>
      </c>
      <c r="G6" s="31">
        <v>4</v>
      </c>
      <c r="H6" s="37">
        <f t="shared" si="1"/>
        <v>-0.7753500000000004</v>
      </c>
      <c r="I6" s="42">
        <v>368.365</v>
      </c>
      <c r="J6" s="20">
        <v>1</v>
      </c>
      <c r="K6" s="44">
        <f t="shared" si="2"/>
        <v>2.68365</v>
      </c>
      <c r="L6" s="68">
        <f t="shared" si="3"/>
        <v>8</v>
      </c>
      <c r="M6" s="69">
        <f t="shared" si="3"/>
        <v>2.5212999999999997</v>
      </c>
      <c r="N6" s="36">
        <f t="shared" si="4"/>
        <v>4</v>
      </c>
      <c r="O6" s="35">
        <f t="shared" si="5"/>
        <v>3.29665</v>
      </c>
      <c r="P6" s="59">
        <v>2</v>
      </c>
    </row>
    <row r="7" spans="1:16" s="24" customFormat="1" ht="18" customHeight="1">
      <c r="A7" s="77" t="s">
        <v>41</v>
      </c>
      <c r="B7" s="77" t="s">
        <v>31</v>
      </c>
      <c r="C7" s="76">
        <v>370.265</v>
      </c>
      <c r="D7" s="20">
        <v>2</v>
      </c>
      <c r="E7" s="44">
        <f t="shared" si="0"/>
        <v>1.7026499999999998</v>
      </c>
      <c r="F7" s="33">
        <v>340.885</v>
      </c>
      <c r="G7" s="31">
        <v>3</v>
      </c>
      <c r="H7" s="37">
        <f t="shared" si="1"/>
        <v>0.4088499999999997</v>
      </c>
      <c r="I7" s="42">
        <v>349.23</v>
      </c>
      <c r="J7" s="20">
        <v>2</v>
      </c>
      <c r="K7" s="44">
        <f t="shared" si="2"/>
        <v>1.4923000000000002</v>
      </c>
      <c r="L7" s="68">
        <f t="shared" si="3"/>
        <v>7</v>
      </c>
      <c r="M7" s="69">
        <f t="shared" si="3"/>
        <v>3.6037999999999997</v>
      </c>
      <c r="N7" s="36">
        <f t="shared" si="4"/>
        <v>4</v>
      </c>
      <c r="O7" s="35">
        <f t="shared" si="5"/>
        <v>3.19495</v>
      </c>
      <c r="P7" s="59">
        <v>3</v>
      </c>
    </row>
    <row r="8" spans="1:16" s="24" customFormat="1" ht="18" customHeight="1">
      <c r="A8" s="77" t="s">
        <v>21</v>
      </c>
      <c r="B8" s="77" t="s">
        <v>22</v>
      </c>
      <c r="C8" s="76">
        <v>242.07</v>
      </c>
      <c r="D8" s="20">
        <v>4</v>
      </c>
      <c r="E8" s="44">
        <f t="shared" si="0"/>
        <v>-1.5793</v>
      </c>
      <c r="F8" s="33">
        <v>343.15</v>
      </c>
      <c r="G8" s="31">
        <v>2</v>
      </c>
      <c r="H8" s="37">
        <f t="shared" si="1"/>
        <v>1.4314999999999998</v>
      </c>
      <c r="I8" s="42">
        <v>289.615</v>
      </c>
      <c r="J8" s="20">
        <v>3</v>
      </c>
      <c r="K8" s="44">
        <f t="shared" si="2"/>
        <v>-0.10385</v>
      </c>
      <c r="L8" s="68">
        <f t="shared" si="3"/>
        <v>9</v>
      </c>
      <c r="M8" s="69">
        <f t="shared" si="3"/>
        <v>-0.25165000000000015</v>
      </c>
      <c r="N8" s="36">
        <f t="shared" si="4"/>
        <v>5</v>
      </c>
      <c r="O8" s="35">
        <f t="shared" si="5"/>
        <v>1.3276499999999998</v>
      </c>
      <c r="P8" s="59">
        <v>4</v>
      </c>
    </row>
    <row r="9" spans="1:16" s="24" customFormat="1" ht="18" customHeight="1">
      <c r="A9" s="58"/>
      <c r="B9" s="38"/>
      <c r="C9" s="76"/>
      <c r="D9" s="20"/>
      <c r="E9" s="44">
        <f t="shared" si="0"/>
        <v>0</v>
      </c>
      <c r="F9" s="33"/>
      <c r="G9" s="31"/>
      <c r="H9" s="37">
        <f t="shared" si="1"/>
        <v>0</v>
      </c>
      <c r="I9" s="42"/>
      <c r="J9" s="20"/>
      <c r="K9" s="44">
        <f t="shared" si="2"/>
        <v>0</v>
      </c>
      <c r="L9" s="68">
        <f t="shared" si="3"/>
        <v>0</v>
      </c>
      <c r="M9" s="69">
        <f t="shared" si="3"/>
        <v>0</v>
      </c>
      <c r="N9" s="36">
        <f t="shared" si="4"/>
        <v>0</v>
      </c>
      <c r="O9" s="35">
        <f t="shared" si="5"/>
        <v>0</v>
      </c>
      <c r="P9" s="59">
        <v>5</v>
      </c>
    </row>
    <row r="10" spans="1:16" ht="18" customHeight="1" thickBot="1">
      <c r="A10" s="60"/>
      <c r="B10" s="61"/>
      <c r="C10" s="76"/>
      <c r="D10" s="20"/>
      <c r="E10" s="44">
        <f t="shared" si="0"/>
        <v>0</v>
      </c>
      <c r="F10" s="33"/>
      <c r="G10" s="31"/>
      <c r="H10" s="37">
        <f t="shared" si="1"/>
        <v>0</v>
      </c>
      <c r="I10" s="42"/>
      <c r="J10" s="20"/>
      <c r="K10" s="44">
        <f t="shared" si="2"/>
        <v>0</v>
      </c>
      <c r="L10" s="70">
        <f t="shared" si="3"/>
        <v>0</v>
      </c>
      <c r="M10" s="71">
        <f t="shared" si="3"/>
        <v>0</v>
      </c>
      <c r="N10" s="64">
        <f t="shared" si="4"/>
        <v>0</v>
      </c>
      <c r="O10" s="65">
        <f t="shared" si="5"/>
        <v>0</v>
      </c>
      <c r="P10" s="62">
        <v>6</v>
      </c>
    </row>
    <row r="12" ht="15">
      <c r="O12" s="28"/>
    </row>
  </sheetData>
  <sheetProtection/>
  <mergeCells count="3">
    <mergeCell ref="A1:H1"/>
    <mergeCell ref="N4:P4"/>
    <mergeCell ref="L4:M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6.57421875" style="10" customWidth="1"/>
    <col min="2" max="2" width="22.140625" style="10" customWidth="1"/>
    <col min="3" max="3" width="8.7109375" style="11" customWidth="1"/>
    <col min="4" max="4" width="4.7109375" style="14" customWidth="1"/>
    <col min="5" max="5" width="8.421875" style="15" customWidth="1"/>
    <col min="6" max="6" width="9.57421875" style="11" customWidth="1"/>
    <col min="7" max="7" width="4.7109375" style="14" customWidth="1"/>
    <col min="8" max="8" width="8.421875" style="15" customWidth="1"/>
    <col min="9" max="9" width="8.00390625" style="13" customWidth="1"/>
    <col min="10" max="10" width="5.57421875" style="14" customWidth="1"/>
    <col min="11" max="11" width="9.28125" style="15" customWidth="1"/>
    <col min="12" max="12" width="6.00390625" style="25" customWidth="1"/>
    <col min="13" max="13" width="8.7109375" style="14" customWidth="1"/>
    <col min="14" max="14" width="6.00390625" style="26" customWidth="1"/>
    <col min="15" max="15" width="10.7109375" style="27" customWidth="1"/>
    <col min="16" max="16" width="7.7109375" style="0" customWidth="1"/>
  </cols>
  <sheetData>
    <row r="1" spans="1:15" ht="15.75">
      <c r="A1" s="6" t="s">
        <v>30</v>
      </c>
      <c r="B1" s="6"/>
      <c r="C1" s="6"/>
      <c r="D1" s="6"/>
      <c r="E1" s="6"/>
      <c r="F1" s="6"/>
      <c r="G1" s="6"/>
      <c r="H1" s="6"/>
      <c r="I1" s="7"/>
      <c r="J1" s="7"/>
      <c r="K1" s="7"/>
      <c r="L1"/>
      <c r="M1"/>
      <c r="N1" s="8"/>
      <c r="O1" s="9"/>
    </row>
    <row r="2" spans="4:15" ht="15.75" thickBot="1">
      <c r="D2" s="12"/>
      <c r="E2" s="12"/>
      <c r="G2" s="12"/>
      <c r="H2" s="12"/>
      <c r="L2" s="16"/>
      <c r="M2" s="12"/>
      <c r="N2" s="17"/>
      <c r="O2" s="18"/>
    </row>
    <row r="3" spans="1:16" ht="15">
      <c r="A3" s="45" t="s">
        <v>0</v>
      </c>
      <c r="B3" s="46" t="s">
        <v>1</v>
      </c>
      <c r="C3" s="47" t="s">
        <v>2</v>
      </c>
      <c r="D3" s="48" t="s">
        <v>3</v>
      </c>
      <c r="E3" s="49" t="s">
        <v>4</v>
      </c>
      <c r="F3" s="50" t="s">
        <v>27</v>
      </c>
      <c r="G3" s="51" t="s">
        <v>3</v>
      </c>
      <c r="H3" s="52" t="s">
        <v>5</v>
      </c>
      <c r="I3" s="53" t="s">
        <v>6</v>
      </c>
      <c r="J3" s="48" t="s">
        <v>3</v>
      </c>
      <c r="K3" s="49" t="s">
        <v>7</v>
      </c>
      <c r="L3" s="66" t="s">
        <v>16</v>
      </c>
      <c r="M3" s="67" t="s">
        <v>8</v>
      </c>
      <c r="N3" s="54" t="s">
        <v>9</v>
      </c>
      <c r="O3" s="55" t="s">
        <v>8</v>
      </c>
      <c r="P3" s="56" t="s">
        <v>3</v>
      </c>
    </row>
    <row r="4" spans="1:16" ht="15">
      <c r="A4" s="57"/>
      <c r="B4" s="23"/>
      <c r="C4" s="19"/>
      <c r="D4" s="20"/>
      <c r="E4" s="21"/>
      <c r="F4" s="30"/>
      <c r="G4" s="31"/>
      <c r="H4" s="32"/>
      <c r="I4" s="22"/>
      <c r="J4" s="20"/>
      <c r="K4" s="21"/>
      <c r="L4" s="2" t="s">
        <v>10</v>
      </c>
      <c r="M4" s="1"/>
      <c r="N4" s="5" t="s">
        <v>11</v>
      </c>
      <c r="O4" s="4"/>
      <c r="P4" s="3"/>
    </row>
    <row r="5" spans="1:16" s="24" customFormat="1" ht="18" customHeight="1">
      <c r="A5" s="77" t="s">
        <v>13</v>
      </c>
      <c r="B5" s="77" t="s">
        <v>34</v>
      </c>
      <c r="C5" s="76">
        <v>491.64</v>
      </c>
      <c r="D5" s="20">
        <v>1</v>
      </c>
      <c r="E5" s="40">
        <f aca="true" t="shared" si="0" ref="E5:E18">C5/100-D5</f>
        <v>3.9163999999999994</v>
      </c>
      <c r="F5" s="79">
        <v>483.545</v>
      </c>
      <c r="G5" s="31">
        <v>2</v>
      </c>
      <c r="H5" s="41">
        <f aca="true" t="shared" si="1" ref="H5:H18">F5/100-G5</f>
        <v>2.83545</v>
      </c>
      <c r="I5" s="42">
        <v>478.93</v>
      </c>
      <c r="J5" s="20">
        <v>1</v>
      </c>
      <c r="K5" s="43">
        <f aca="true" t="shared" si="2" ref="K5:K18">I5/100-J5</f>
        <v>3.7893</v>
      </c>
      <c r="L5" s="72">
        <f aca="true" t="shared" si="3" ref="L5:L18">D5+G5+J5</f>
        <v>4</v>
      </c>
      <c r="M5" s="73">
        <f aca="true" t="shared" si="4" ref="M5:M18">E5+H5+K5</f>
        <v>10.541149999999998</v>
      </c>
      <c r="N5" s="34">
        <f aca="true" t="shared" si="5" ref="N5:N18">G5+D5+J5-MAX(D5,G5,J5)</f>
        <v>2</v>
      </c>
      <c r="O5" s="39">
        <f aca="true" t="shared" si="6" ref="O5:O18">E5+H5+K5-MIN(E5,H5,K5)</f>
        <v>7.705699999999998</v>
      </c>
      <c r="P5" s="59">
        <v>1</v>
      </c>
    </row>
    <row r="6" spans="1:16" s="24" customFormat="1" ht="18" customHeight="1">
      <c r="A6" s="77" t="s">
        <v>20</v>
      </c>
      <c r="B6" s="77" t="s">
        <v>34</v>
      </c>
      <c r="C6" s="76">
        <v>479.545</v>
      </c>
      <c r="D6" s="20">
        <v>2</v>
      </c>
      <c r="E6" s="40">
        <f t="shared" si="0"/>
        <v>2.7954499999999998</v>
      </c>
      <c r="F6" s="79">
        <v>462.765</v>
      </c>
      <c r="G6" s="31">
        <v>3</v>
      </c>
      <c r="H6" s="41">
        <f t="shared" si="1"/>
        <v>1.62765</v>
      </c>
      <c r="I6" s="42">
        <v>475.03</v>
      </c>
      <c r="J6" s="20">
        <v>2</v>
      </c>
      <c r="K6" s="43">
        <f t="shared" si="2"/>
        <v>2.7502999999999993</v>
      </c>
      <c r="L6" s="72">
        <f t="shared" si="3"/>
        <v>7</v>
      </c>
      <c r="M6" s="73">
        <f t="shared" si="4"/>
        <v>7.173399999999999</v>
      </c>
      <c r="N6" s="34">
        <f t="shared" si="5"/>
        <v>4</v>
      </c>
      <c r="O6" s="39">
        <f t="shared" si="6"/>
        <v>5.545749999999999</v>
      </c>
      <c r="P6" s="59">
        <v>2</v>
      </c>
    </row>
    <row r="7" spans="1:16" s="24" customFormat="1" ht="18" customHeight="1">
      <c r="A7" s="77" t="s">
        <v>19</v>
      </c>
      <c r="B7" s="77" t="s">
        <v>14</v>
      </c>
      <c r="C7" s="76">
        <v>462.785</v>
      </c>
      <c r="D7" s="20">
        <v>4</v>
      </c>
      <c r="E7" s="40">
        <f t="shared" si="0"/>
        <v>0.6278500000000005</v>
      </c>
      <c r="F7" s="79">
        <v>484.855</v>
      </c>
      <c r="G7" s="31">
        <v>1</v>
      </c>
      <c r="H7" s="41">
        <f t="shared" si="1"/>
        <v>3.8485500000000004</v>
      </c>
      <c r="I7" s="42">
        <v>465.98</v>
      </c>
      <c r="J7" s="20">
        <v>3</v>
      </c>
      <c r="K7" s="43">
        <f t="shared" si="2"/>
        <v>1.6598000000000006</v>
      </c>
      <c r="L7" s="72">
        <f t="shared" si="3"/>
        <v>8</v>
      </c>
      <c r="M7" s="73">
        <f t="shared" si="4"/>
        <v>6.136200000000001</v>
      </c>
      <c r="N7" s="34">
        <f t="shared" si="5"/>
        <v>4</v>
      </c>
      <c r="O7" s="39">
        <f t="shared" si="6"/>
        <v>5.508350000000001</v>
      </c>
      <c r="P7" s="59">
        <v>3</v>
      </c>
    </row>
    <row r="8" spans="1:16" s="24" customFormat="1" ht="18" customHeight="1">
      <c r="A8" s="77" t="s">
        <v>15</v>
      </c>
      <c r="B8" s="77" t="s">
        <v>36</v>
      </c>
      <c r="C8" s="76">
        <v>462.79</v>
      </c>
      <c r="D8" s="20">
        <v>3</v>
      </c>
      <c r="E8" s="40">
        <f t="shared" si="0"/>
        <v>1.6279000000000003</v>
      </c>
      <c r="F8" s="79">
        <v>431.35</v>
      </c>
      <c r="G8" s="31">
        <v>5</v>
      </c>
      <c r="H8" s="41">
        <f t="shared" si="1"/>
        <v>-0.6864999999999997</v>
      </c>
      <c r="I8" s="42">
        <v>429.125</v>
      </c>
      <c r="J8" s="20">
        <v>4</v>
      </c>
      <c r="K8" s="43">
        <f t="shared" si="2"/>
        <v>0.2912499999999998</v>
      </c>
      <c r="L8" s="72">
        <f t="shared" si="3"/>
        <v>12</v>
      </c>
      <c r="M8" s="73">
        <f t="shared" si="4"/>
        <v>1.2326500000000005</v>
      </c>
      <c r="N8" s="34">
        <f t="shared" si="5"/>
        <v>7</v>
      </c>
      <c r="O8" s="39">
        <f t="shared" si="6"/>
        <v>1.9191500000000001</v>
      </c>
      <c r="P8" s="59">
        <v>4</v>
      </c>
    </row>
    <row r="9" spans="1:16" s="24" customFormat="1" ht="18" customHeight="1">
      <c r="A9" s="77" t="s">
        <v>37</v>
      </c>
      <c r="B9" s="77" t="s">
        <v>38</v>
      </c>
      <c r="C9" s="76">
        <v>440.655</v>
      </c>
      <c r="D9" s="20">
        <v>5</v>
      </c>
      <c r="E9" s="40">
        <f t="shared" si="0"/>
        <v>-0.5934500000000007</v>
      </c>
      <c r="F9" s="79">
        <v>438.935</v>
      </c>
      <c r="G9" s="31">
        <v>4</v>
      </c>
      <c r="H9" s="41">
        <f t="shared" si="1"/>
        <v>0.3893500000000003</v>
      </c>
      <c r="I9" s="42">
        <v>412.375</v>
      </c>
      <c r="J9" s="20">
        <v>6</v>
      </c>
      <c r="K9" s="43">
        <f t="shared" si="2"/>
        <v>-1.8762499999999998</v>
      </c>
      <c r="L9" s="72">
        <f t="shared" si="3"/>
        <v>15</v>
      </c>
      <c r="M9" s="73">
        <f t="shared" si="4"/>
        <v>-2.08035</v>
      </c>
      <c r="N9" s="34">
        <f t="shared" si="5"/>
        <v>9</v>
      </c>
      <c r="O9" s="39">
        <f t="shared" si="6"/>
        <v>-0.2041000000000004</v>
      </c>
      <c r="P9" s="59">
        <v>5</v>
      </c>
    </row>
    <row r="10" spans="1:16" s="24" customFormat="1" ht="18" customHeight="1">
      <c r="A10" s="77" t="s">
        <v>18</v>
      </c>
      <c r="B10" s="77" t="s">
        <v>35</v>
      </c>
      <c r="C10" s="76">
        <v>423.805</v>
      </c>
      <c r="D10" s="20">
        <v>6</v>
      </c>
      <c r="E10" s="40">
        <f t="shared" si="0"/>
        <v>-1.7619499999999997</v>
      </c>
      <c r="F10" s="79">
        <v>390.15</v>
      </c>
      <c r="G10" s="31">
        <v>9</v>
      </c>
      <c r="H10" s="41">
        <f t="shared" si="1"/>
        <v>-5.0985</v>
      </c>
      <c r="I10" s="42">
        <v>417.79</v>
      </c>
      <c r="J10" s="20">
        <v>5</v>
      </c>
      <c r="K10" s="43">
        <f t="shared" si="2"/>
        <v>-0.8220999999999998</v>
      </c>
      <c r="L10" s="72">
        <f t="shared" si="3"/>
        <v>20</v>
      </c>
      <c r="M10" s="73">
        <f t="shared" si="4"/>
        <v>-7.682549999999999</v>
      </c>
      <c r="N10" s="34">
        <f t="shared" si="5"/>
        <v>11</v>
      </c>
      <c r="O10" s="39">
        <f t="shared" si="6"/>
        <v>-2.5840499999999995</v>
      </c>
      <c r="P10" s="59">
        <v>6</v>
      </c>
    </row>
    <row r="11" spans="1:16" s="24" customFormat="1" ht="18" customHeight="1">
      <c r="A11" s="77" t="s">
        <v>24</v>
      </c>
      <c r="B11" s="77" t="s">
        <v>22</v>
      </c>
      <c r="C11" s="76">
        <v>411.82</v>
      </c>
      <c r="D11" s="20">
        <v>7</v>
      </c>
      <c r="E11" s="40">
        <f t="shared" si="0"/>
        <v>-2.8818</v>
      </c>
      <c r="F11" s="79">
        <v>413.655</v>
      </c>
      <c r="G11" s="31">
        <v>6</v>
      </c>
      <c r="H11" s="41">
        <f t="shared" si="1"/>
        <v>-1.8634500000000003</v>
      </c>
      <c r="I11" s="42">
        <v>401.945</v>
      </c>
      <c r="J11" s="20">
        <v>7</v>
      </c>
      <c r="K11" s="43">
        <f t="shared" si="2"/>
        <v>-2.98055</v>
      </c>
      <c r="L11" s="72">
        <f t="shared" si="3"/>
        <v>20</v>
      </c>
      <c r="M11" s="73">
        <f t="shared" si="4"/>
        <v>-7.7258000000000004</v>
      </c>
      <c r="N11" s="34">
        <f t="shared" si="5"/>
        <v>13</v>
      </c>
      <c r="O11" s="39">
        <f t="shared" si="6"/>
        <v>-4.74525</v>
      </c>
      <c r="P11" s="59">
        <v>7</v>
      </c>
    </row>
    <row r="12" spans="1:16" ht="18" customHeight="1">
      <c r="A12" s="77" t="s">
        <v>26</v>
      </c>
      <c r="B12" s="77" t="s">
        <v>22</v>
      </c>
      <c r="C12" s="76">
        <v>405.89</v>
      </c>
      <c r="D12" s="20">
        <v>8</v>
      </c>
      <c r="E12" s="40">
        <f t="shared" si="0"/>
        <v>-3.9411000000000005</v>
      </c>
      <c r="F12" s="79">
        <v>370.325</v>
      </c>
      <c r="G12" s="31">
        <v>13</v>
      </c>
      <c r="H12" s="41">
        <f t="shared" si="1"/>
        <v>-9.29675</v>
      </c>
      <c r="I12" s="42">
        <v>393.34</v>
      </c>
      <c r="J12" s="20">
        <v>8</v>
      </c>
      <c r="K12" s="43">
        <f t="shared" si="2"/>
        <v>-4.0666</v>
      </c>
      <c r="L12" s="72">
        <f t="shared" si="3"/>
        <v>29</v>
      </c>
      <c r="M12" s="73">
        <f t="shared" si="4"/>
        <v>-17.30445</v>
      </c>
      <c r="N12" s="34">
        <f t="shared" si="5"/>
        <v>16</v>
      </c>
      <c r="O12" s="39">
        <f t="shared" si="6"/>
        <v>-8.0077</v>
      </c>
      <c r="P12" s="59">
        <v>8</v>
      </c>
    </row>
    <row r="13" spans="1:16" ht="18" customHeight="1">
      <c r="A13" s="77" t="s">
        <v>17</v>
      </c>
      <c r="B13" s="77" t="s">
        <v>35</v>
      </c>
      <c r="C13" s="76">
        <v>375.95</v>
      </c>
      <c r="D13" s="20">
        <v>10</v>
      </c>
      <c r="E13" s="40">
        <f t="shared" si="0"/>
        <v>-6.2405</v>
      </c>
      <c r="F13" s="79">
        <v>412.53</v>
      </c>
      <c r="G13" s="31">
        <v>7</v>
      </c>
      <c r="H13" s="41">
        <f t="shared" si="1"/>
        <v>-2.8747000000000007</v>
      </c>
      <c r="I13" s="80"/>
      <c r="J13" s="74">
        <v>50</v>
      </c>
      <c r="K13" s="82">
        <f t="shared" si="2"/>
        <v>-50</v>
      </c>
      <c r="L13" s="72">
        <f t="shared" si="3"/>
        <v>67</v>
      </c>
      <c r="M13" s="73">
        <f t="shared" si="4"/>
        <v>-59.1152</v>
      </c>
      <c r="N13" s="34">
        <f t="shared" si="5"/>
        <v>17</v>
      </c>
      <c r="O13" s="39">
        <f t="shared" si="6"/>
        <v>-9.115200000000002</v>
      </c>
      <c r="P13" s="59">
        <v>9</v>
      </c>
    </row>
    <row r="14" spans="1:16" ht="18" customHeight="1">
      <c r="A14" s="77" t="s">
        <v>25</v>
      </c>
      <c r="B14" s="77" t="s">
        <v>22</v>
      </c>
      <c r="C14" s="76">
        <v>380.055</v>
      </c>
      <c r="D14" s="20">
        <v>9</v>
      </c>
      <c r="E14" s="40">
        <f t="shared" si="0"/>
        <v>-5.199450000000001</v>
      </c>
      <c r="F14" s="79">
        <v>397.32</v>
      </c>
      <c r="G14" s="31">
        <v>8</v>
      </c>
      <c r="H14" s="41">
        <f t="shared" si="1"/>
        <v>-4.0268</v>
      </c>
      <c r="I14" s="42">
        <v>343.54</v>
      </c>
      <c r="J14" s="20">
        <v>11</v>
      </c>
      <c r="K14" s="43">
        <f t="shared" si="2"/>
        <v>-7.5646</v>
      </c>
      <c r="L14" s="72">
        <f t="shared" si="3"/>
        <v>28</v>
      </c>
      <c r="M14" s="73">
        <f t="shared" si="4"/>
        <v>-16.79085</v>
      </c>
      <c r="N14" s="34">
        <f t="shared" si="5"/>
        <v>17</v>
      </c>
      <c r="O14" s="39">
        <f t="shared" si="6"/>
        <v>-9.226249999999999</v>
      </c>
      <c r="P14" s="59">
        <v>10</v>
      </c>
    </row>
    <row r="15" spans="1:16" ht="18" customHeight="1">
      <c r="A15" s="77" t="s">
        <v>23</v>
      </c>
      <c r="B15" s="77" t="s">
        <v>22</v>
      </c>
      <c r="C15" s="76">
        <v>369.36</v>
      </c>
      <c r="D15" s="20">
        <v>11</v>
      </c>
      <c r="E15" s="40">
        <f t="shared" si="0"/>
        <v>-7.3064</v>
      </c>
      <c r="F15" s="79">
        <v>374.5</v>
      </c>
      <c r="G15" s="31">
        <v>12</v>
      </c>
      <c r="H15" s="41">
        <f t="shared" si="1"/>
        <v>-8.254999999999999</v>
      </c>
      <c r="I15" s="42">
        <v>370.21</v>
      </c>
      <c r="J15" s="20">
        <v>9</v>
      </c>
      <c r="K15" s="43">
        <f t="shared" si="2"/>
        <v>-5.2979</v>
      </c>
      <c r="L15" s="72">
        <f t="shared" si="3"/>
        <v>32</v>
      </c>
      <c r="M15" s="73">
        <f t="shared" si="4"/>
        <v>-20.859299999999998</v>
      </c>
      <c r="N15" s="34">
        <f t="shared" si="5"/>
        <v>20</v>
      </c>
      <c r="O15" s="39">
        <f t="shared" si="6"/>
        <v>-12.604299999999999</v>
      </c>
      <c r="P15" s="59">
        <v>11</v>
      </c>
    </row>
    <row r="16" spans="1:16" ht="18" customHeight="1">
      <c r="A16" s="77" t="s">
        <v>39</v>
      </c>
      <c r="B16" s="77" t="s">
        <v>34</v>
      </c>
      <c r="C16" s="76">
        <v>280.5</v>
      </c>
      <c r="D16" s="20">
        <v>13</v>
      </c>
      <c r="E16" s="40">
        <f t="shared" si="0"/>
        <v>-10.195</v>
      </c>
      <c r="F16" s="79">
        <v>380.815</v>
      </c>
      <c r="G16" s="31">
        <v>10</v>
      </c>
      <c r="H16" s="41">
        <f t="shared" si="1"/>
        <v>-6.1918500000000005</v>
      </c>
      <c r="I16" s="42">
        <v>356.91</v>
      </c>
      <c r="J16" s="20">
        <v>10</v>
      </c>
      <c r="K16" s="43">
        <f t="shared" si="2"/>
        <v>-6.430899999999999</v>
      </c>
      <c r="L16" s="72">
        <f t="shared" si="3"/>
        <v>33</v>
      </c>
      <c r="M16" s="73">
        <f t="shared" si="4"/>
        <v>-22.817750000000004</v>
      </c>
      <c r="N16" s="34">
        <f t="shared" si="5"/>
        <v>20</v>
      </c>
      <c r="O16" s="39">
        <f t="shared" si="6"/>
        <v>-12.622750000000003</v>
      </c>
      <c r="P16" s="59">
        <v>12</v>
      </c>
    </row>
    <row r="17" spans="1:16" ht="18" customHeight="1">
      <c r="A17" s="38" t="s">
        <v>28</v>
      </c>
      <c r="B17" s="38" t="s">
        <v>36</v>
      </c>
      <c r="C17" s="78"/>
      <c r="D17" s="74">
        <v>50</v>
      </c>
      <c r="E17" s="75">
        <f t="shared" si="0"/>
        <v>-50</v>
      </c>
      <c r="F17" s="79">
        <v>380.66</v>
      </c>
      <c r="G17" s="31">
        <v>11</v>
      </c>
      <c r="H17" s="41">
        <f t="shared" si="1"/>
        <v>-7.1934</v>
      </c>
      <c r="I17" s="42">
        <v>281.085</v>
      </c>
      <c r="J17" s="20">
        <v>12</v>
      </c>
      <c r="K17" s="43">
        <f t="shared" si="2"/>
        <v>-9.18915</v>
      </c>
      <c r="L17" s="72">
        <f t="shared" si="3"/>
        <v>73</v>
      </c>
      <c r="M17" s="73">
        <f t="shared" si="4"/>
        <v>-66.38255</v>
      </c>
      <c r="N17" s="34">
        <f t="shared" si="5"/>
        <v>23</v>
      </c>
      <c r="O17" s="39">
        <f t="shared" si="6"/>
        <v>-16.382549999999995</v>
      </c>
      <c r="P17" s="59">
        <v>13</v>
      </c>
    </row>
    <row r="18" spans="1:16" ht="18" customHeight="1">
      <c r="A18" s="77" t="s">
        <v>40</v>
      </c>
      <c r="B18" s="77" t="s">
        <v>34</v>
      </c>
      <c r="C18" s="76">
        <v>294.09</v>
      </c>
      <c r="D18" s="20">
        <v>12</v>
      </c>
      <c r="E18" s="40">
        <f t="shared" si="0"/>
        <v>-9.0591</v>
      </c>
      <c r="F18" s="79">
        <v>256.33</v>
      </c>
      <c r="G18" s="31">
        <v>14</v>
      </c>
      <c r="H18" s="41">
        <f t="shared" si="1"/>
        <v>-11.4367</v>
      </c>
      <c r="I18" s="80"/>
      <c r="J18" s="74">
        <v>50</v>
      </c>
      <c r="K18" s="82">
        <f t="shared" si="2"/>
        <v>-50</v>
      </c>
      <c r="L18" s="72">
        <f t="shared" si="3"/>
        <v>76</v>
      </c>
      <c r="M18" s="73">
        <f t="shared" si="4"/>
        <v>-70.4958</v>
      </c>
      <c r="N18" s="34">
        <f t="shared" si="5"/>
        <v>26</v>
      </c>
      <c r="O18" s="39">
        <f t="shared" si="6"/>
        <v>-20.495800000000003</v>
      </c>
      <c r="P18" s="59">
        <v>14</v>
      </c>
    </row>
  </sheetData>
  <sheetProtection/>
  <mergeCells count="3">
    <mergeCell ref="A1:H1"/>
    <mergeCell ref="L4:M4"/>
    <mergeCell ref="N4:P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Maik_Cast</dc:creator>
  <cp:keywords/>
  <dc:description/>
  <cp:lastModifiedBy>Windows-Benutzer</cp:lastModifiedBy>
  <cp:lastPrinted>2019-06-15T14:22:47Z</cp:lastPrinted>
  <dcterms:created xsi:type="dcterms:W3CDTF">2015-05-30T07:14:52Z</dcterms:created>
  <dcterms:modified xsi:type="dcterms:W3CDTF">2019-06-16T07:52:10Z</dcterms:modified>
  <cp:category/>
  <cp:version/>
  <cp:contentType/>
  <cp:contentStatus/>
</cp:coreProperties>
</file>